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RAHQEWFS001VG.ad.dot.gov\FRASNS\FRA_RPD\RPD_20\RPD22 - Passenger Rail Policy\01_Amtrak Oversight\02_Performance and Delivery\Amtrak Recurring Submissions and Reports\Metrics Reporting\FY21 Q3\Files from Amtrak\"/>
    </mc:Choice>
  </mc:AlternateContent>
  <xr:revisionPtr revIDLastSave="0" documentId="13_ncr:1_{E9263F87-4C6C-4897-A95D-3C6178322372}" xr6:coauthVersionLast="45" xr6:coauthVersionMax="46" xr10:uidLastSave="{00000000-0000-0000-0000-000000000000}"/>
  <bookViews>
    <workbookView xWindow="-120" yWindow="-120" windowWidth="29040" windowHeight="15840" activeTab="3" xr2:uid="{3F5FEE20-BAFA-4E1A-8683-78B0580EC9F0}"/>
  </bookViews>
  <sheets>
    <sheet name="Cost Recovery" sheetId="1" r:id="rId1"/>
    <sheet name="Avoidable Op Exp by Psgr Rev" sheetId="2" r:id="rId2"/>
    <sheet name="FullyAllocated Exp by PsgrRev" sheetId="3" r:id="rId3"/>
    <sheet name="Average &amp; Total Ridership" sheetId="4" r:id="rId4"/>
  </sheets>
  <definedNames>
    <definedName name="ADIRON_Cum">#REF!</definedName>
    <definedName name="ADIRON_Month">#REF!</definedName>
    <definedName name="CLOCK_Cum">#REF!</definedName>
    <definedName name="CLOCK_Month">#REF!</definedName>
    <definedName name="d">#REF!</definedName>
    <definedName name="data">#REF!</definedName>
    <definedName name="EMPIRE_Cum">#REF!</definedName>
    <definedName name="EMPIRE_Month">#REF!</definedName>
    <definedName name="KEY_Cum">#REF!</definedName>
    <definedName name="KEY_Month">#REF!</definedName>
    <definedName name="MET_Cum">#REF!</definedName>
    <definedName name="MET_Month">#REF!</definedName>
    <definedName name="MILEAGE">#REF!</definedName>
    <definedName name="MILES_REPORT">#REF!</definedName>
    <definedName name="Months">#REF!</definedName>
    <definedName name="NEC_Cum">#REF!</definedName>
    <definedName name="NEC_Month">#REF!</definedName>
    <definedName name="NED_Cum">#REF!</definedName>
    <definedName name="NED_Month">#REF!</definedName>
    <definedName name="Percent">#REF!</definedName>
    <definedName name="Station">#REF!</definedName>
    <definedName name="VERM_Cum">#REF!</definedName>
    <definedName name="VERM_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G5" i="3"/>
  <c r="F4" i="1"/>
  <c r="F3" i="4"/>
  <c r="F4" i="4"/>
  <c r="G6" i="3" l="1"/>
  <c r="G4" i="2"/>
  <c r="G3" i="2"/>
  <c r="G5" i="2"/>
  <c r="G6" i="2"/>
  <c r="G4" i="3"/>
  <c r="G3" i="3"/>
  <c r="F44" i="4" l="1"/>
  <c r="F41" i="4"/>
  <c r="F37" i="4"/>
  <c r="F33" i="4"/>
  <c r="F32" i="4"/>
  <c r="F29" i="4"/>
  <c r="F27" i="4"/>
  <c r="F26" i="4"/>
  <c r="F19" i="4"/>
  <c r="F11" i="4"/>
  <c r="F10" i="4"/>
  <c r="F9" i="4"/>
  <c r="F8" i="4"/>
  <c r="F7" i="4"/>
  <c r="F6" i="4"/>
  <c r="F28" i="4" l="1"/>
  <c r="F36" i="4"/>
  <c r="F50" i="4"/>
  <c r="F17" i="4"/>
  <c r="F21" i="4"/>
  <c r="F13" i="4"/>
  <c r="F25" i="4"/>
  <c r="F18" i="4"/>
  <c r="F22" i="4"/>
  <c r="F39" i="4"/>
  <c r="F14" i="4"/>
  <c r="F30" i="4"/>
  <c r="F34" i="4"/>
  <c r="F38" i="4"/>
  <c r="F42" i="4"/>
  <c r="F45" i="4"/>
  <c r="F12" i="4"/>
  <c r="F16" i="4"/>
  <c r="F20" i="4"/>
  <c r="F24" i="4"/>
  <c r="F35" i="4"/>
  <c r="F43" i="4"/>
  <c r="F47" i="4"/>
  <c r="F48" i="4"/>
  <c r="F49" i="4"/>
  <c r="F51" i="4"/>
  <c r="F15" i="4"/>
  <c r="F23" i="4"/>
  <c r="F31" i="4"/>
  <c r="F46" i="4"/>
  <c r="F40" i="4"/>
  <c r="F5" i="4"/>
  <c r="G8" i="3" l="1"/>
  <c r="G86" i="3"/>
  <c r="G27" i="3"/>
  <c r="G70" i="3"/>
  <c r="G84" i="3"/>
  <c r="G53" i="3"/>
  <c r="G43" i="3"/>
  <c r="F49" i="1"/>
  <c r="G33" i="3"/>
  <c r="G76" i="3"/>
  <c r="G9" i="3"/>
  <c r="G56" i="3"/>
  <c r="G99" i="3"/>
  <c r="G19" i="3"/>
  <c r="G61" i="3"/>
  <c r="G91" i="3"/>
  <c r="F19" i="1"/>
  <c r="G57" i="3"/>
  <c r="F8" i="1"/>
  <c r="G11" i="3"/>
  <c r="F18" i="1"/>
  <c r="G45" i="3"/>
  <c r="G46" i="3"/>
  <c r="F24" i="1"/>
  <c r="G44" i="3"/>
  <c r="F23" i="1"/>
  <c r="F26" i="1"/>
  <c r="G82" i="3"/>
  <c r="F42" i="1"/>
  <c r="G29" i="3"/>
  <c r="G88" i="3"/>
  <c r="G87" i="3"/>
  <c r="F45" i="1"/>
  <c r="G64" i="3"/>
  <c r="G63" i="3"/>
  <c r="F33" i="1"/>
  <c r="G28" i="3"/>
  <c r="G39" i="3"/>
  <c r="G40" i="3"/>
  <c r="G23" i="3"/>
  <c r="G24" i="3"/>
  <c r="G85" i="3"/>
  <c r="F44" i="1"/>
  <c r="G54" i="3"/>
  <c r="F28" i="1"/>
  <c r="G90" i="3"/>
  <c r="G89" i="3"/>
  <c r="F46" i="1"/>
  <c r="G37" i="3"/>
  <c r="G38" i="3"/>
  <c r="G30" i="3" l="1"/>
  <c r="F38" i="1"/>
  <c r="G93" i="3"/>
  <c r="G73" i="3"/>
  <c r="G81" i="3"/>
  <c r="G74" i="3"/>
  <c r="G7" i="3"/>
  <c r="G77" i="3"/>
  <c r="G42" i="3"/>
  <c r="G80" i="3"/>
  <c r="G51" i="3"/>
  <c r="G100" i="3"/>
  <c r="F41" i="1"/>
  <c r="G94" i="3"/>
  <c r="G34" i="3"/>
  <c r="G79" i="3"/>
  <c r="G52" i="3"/>
  <c r="F51" i="1"/>
  <c r="G62" i="3"/>
  <c r="G95" i="3"/>
  <c r="G92" i="3"/>
  <c r="G41" i="3"/>
  <c r="G78" i="3"/>
  <c r="F11" i="1"/>
  <c r="G10" i="3"/>
  <c r="G96" i="3"/>
  <c r="F43" i="1"/>
  <c r="G83" i="3"/>
  <c r="G20" i="3"/>
  <c r="F6" i="1"/>
  <c r="F47" i="1"/>
  <c r="F32" i="1"/>
  <c r="G75" i="3"/>
  <c r="G58" i="3"/>
  <c r="G55" i="3"/>
  <c r="G69" i="3"/>
  <c r="F29" i="1"/>
  <c r="F39" i="1"/>
  <c r="F36" i="1"/>
  <c r="F20" i="1"/>
  <c r="G57" i="2"/>
  <c r="G58" i="2"/>
  <c r="G28" i="2"/>
  <c r="G27" i="2"/>
  <c r="G40" i="2"/>
  <c r="G39" i="2"/>
  <c r="G24" i="2"/>
  <c r="G23" i="2"/>
  <c r="G60" i="2"/>
  <c r="G59" i="2"/>
  <c r="G80" i="2"/>
  <c r="G79" i="2"/>
  <c r="G86" i="2"/>
  <c r="G85" i="2"/>
  <c r="G77" i="2"/>
  <c r="G78" i="2"/>
  <c r="G93" i="2"/>
  <c r="G94" i="2"/>
  <c r="G33" i="2"/>
  <c r="G34" i="2"/>
  <c r="G13" i="2"/>
  <c r="G14" i="2"/>
  <c r="G52" i="2"/>
  <c r="G51" i="2"/>
  <c r="G50" i="3"/>
  <c r="G12" i="3"/>
  <c r="G32" i="3"/>
  <c r="G14" i="3"/>
  <c r="G22" i="3"/>
  <c r="G36" i="3"/>
  <c r="G96" i="2"/>
  <c r="G95" i="2"/>
  <c r="G20" i="2"/>
  <c r="G19" i="2"/>
  <c r="G32" i="2"/>
  <c r="G31" i="2"/>
  <c r="G92" i="2"/>
  <c r="G91" i="2"/>
  <c r="G97" i="2"/>
  <c r="G98" i="2"/>
  <c r="G36" i="2"/>
  <c r="G35" i="2"/>
  <c r="G53" i="2"/>
  <c r="G54" i="2"/>
  <c r="G81" i="2"/>
  <c r="G82" i="2"/>
  <c r="G25" i="2"/>
  <c r="G26" i="2"/>
  <c r="G49" i="3"/>
  <c r="F7" i="1"/>
  <c r="G31" i="3"/>
  <c r="G13" i="3"/>
  <c r="G21" i="3"/>
  <c r="G35" i="3"/>
  <c r="G29" i="2"/>
  <c r="G30" i="2"/>
  <c r="G45" i="2"/>
  <c r="G46" i="2"/>
  <c r="G48" i="2"/>
  <c r="G47" i="2"/>
  <c r="G68" i="2"/>
  <c r="G67" i="2"/>
  <c r="G41" i="2"/>
  <c r="G42" i="2"/>
  <c r="G17" i="2"/>
  <c r="G18" i="2"/>
  <c r="G12" i="2"/>
  <c r="G11" i="2"/>
  <c r="G84" i="2"/>
  <c r="G83" i="2"/>
  <c r="G72" i="2"/>
  <c r="G71" i="2"/>
  <c r="G76" i="2"/>
  <c r="G75" i="2"/>
  <c r="G87" i="2"/>
  <c r="G88" i="2"/>
  <c r="G56" i="2"/>
  <c r="G55" i="2"/>
  <c r="G15" i="2"/>
  <c r="G16" i="2"/>
  <c r="G8" i="2"/>
  <c r="G7" i="2"/>
  <c r="G65" i="2"/>
  <c r="G66" i="2"/>
  <c r="G61" i="2"/>
  <c r="G62" i="2"/>
  <c r="G9" i="2"/>
  <c r="G10" i="2"/>
  <c r="G69" i="2"/>
  <c r="G70" i="2"/>
  <c r="G44" i="2"/>
  <c r="G43" i="2"/>
  <c r="G73" i="2"/>
  <c r="G74" i="2"/>
  <c r="G49" i="2"/>
  <c r="G50" i="2"/>
  <c r="G21" i="2"/>
  <c r="G22" i="2"/>
  <c r="G90" i="2"/>
  <c r="G89" i="2"/>
  <c r="G37" i="2"/>
  <c r="G38" i="2"/>
  <c r="G64" i="2"/>
  <c r="G63" i="2"/>
  <c r="G60" i="3"/>
  <c r="G59" i="3"/>
  <c r="F31" i="1"/>
  <c r="G25" i="3"/>
  <c r="G26" i="3"/>
  <c r="F14" i="1"/>
  <c r="G47" i="3"/>
  <c r="G48" i="3"/>
  <c r="F25" i="1"/>
  <c r="G17" i="3"/>
  <c r="G18" i="3"/>
  <c r="F10" i="1"/>
  <c r="G66" i="3"/>
  <c r="G65" i="3"/>
  <c r="F34" i="1"/>
  <c r="G72" i="3"/>
  <c r="G71" i="3"/>
  <c r="F37" i="1"/>
  <c r="G68" i="3"/>
  <c r="G67" i="3"/>
  <c r="F35" i="1"/>
  <c r="G16" i="3"/>
  <c r="G15" i="3"/>
  <c r="F50" i="1"/>
  <c r="F16" i="1"/>
  <c r="F21" i="1"/>
  <c r="F17" i="1"/>
  <c r="F13" i="1"/>
  <c r="F22" i="1"/>
  <c r="F27" i="1"/>
  <c r="F40" i="1"/>
  <c r="F12" i="1"/>
  <c r="F30" i="1"/>
  <c r="F15" i="1"/>
  <c r="F48" i="1"/>
  <c r="F5" i="1"/>
  <c r="G99" i="2" l="1"/>
  <c r="G100" i="2"/>
  <c r="F9" i="1"/>
  <c r="G97" i="3"/>
  <c r="G98" i="3"/>
</calcChain>
</file>

<file path=xl/sharedStrings.xml><?xml version="1.0" encoding="utf-8"?>
<sst xmlns="http://schemas.openxmlformats.org/spreadsheetml/2006/main" count="1109" uniqueCount="73">
  <si>
    <t>FY</t>
  </si>
  <si>
    <t>Quarter</t>
  </si>
  <si>
    <t>Route</t>
  </si>
  <si>
    <t>Adjusted Operating Revenue</t>
  </si>
  <si>
    <t>Cost Recovery</t>
  </si>
  <si>
    <t>Cost Recovery - System-wide and Route</t>
  </si>
  <si>
    <t>Adjusted with State Operating Payments</t>
  </si>
  <si>
    <t>Passenger Revenue</t>
  </si>
  <si>
    <t>Yes</t>
  </si>
  <si>
    <t>No</t>
  </si>
  <si>
    <t>Average and Total Ridership - Route</t>
  </si>
  <si>
    <t>Passenger Miles</t>
  </si>
  <si>
    <t>Train Miles</t>
  </si>
  <si>
    <t>Average Ridership</t>
  </si>
  <si>
    <t>NEC Special Trains</t>
  </si>
  <si>
    <t>Northeast Regional</t>
  </si>
  <si>
    <t>Downeaster</t>
  </si>
  <si>
    <t>Empire South</t>
  </si>
  <si>
    <t>Empire West/Maple Leaf</t>
  </si>
  <si>
    <t>Adirondack</t>
  </si>
  <si>
    <t>Ethan Allen</t>
  </si>
  <si>
    <t>Vermonter</t>
  </si>
  <si>
    <t>Keystone</t>
  </si>
  <si>
    <t>Pennsylvanian</t>
  </si>
  <si>
    <t>Washington-Lynchburg/Roanoke</t>
  </si>
  <si>
    <t>Washington-Newport News</t>
  </si>
  <si>
    <t>Washington-Norfolk</t>
  </si>
  <si>
    <t>Washington-Richmond</t>
  </si>
  <si>
    <t>Carolinian</t>
  </si>
  <si>
    <t>Piedmont</t>
  </si>
  <si>
    <t>Heartland Flyer</t>
  </si>
  <si>
    <t>Wolverine</t>
  </si>
  <si>
    <t>Blue Water</t>
  </si>
  <si>
    <t>Pere Marquette</t>
  </si>
  <si>
    <t>Hiawatha</t>
  </si>
  <si>
    <t>Lincoln Service</t>
  </si>
  <si>
    <t>Illinois Zephyr/Carl Sandburg</t>
  </si>
  <si>
    <t>Missouri River Runner</t>
  </si>
  <si>
    <t>Pacific Surfliner</t>
  </si>
  <si>
    <t>Capitol Corridor</t>
  </si>
  <si>
    <t>Cascades</t>
  </si>
  <si>
    <t>Silver Star</t>
  </si>
  <si>
    <t>Silver Meteor</t>
  </si>
  <si>
    <t>Palmetto</t>
  </si>
  <si>
    <t>Auto Train</t>
  </si>
  <si>
    <t>City of New Orleans</t>
  </si>
  <si>
    <t>Crescent</t>
  </si>
  <si>
    <t>Cardinal</t>
  </si>
  <si>
    <t>Capitol Limited</t>
  </si>
  <si>
    <t>Empire Builder</t>
  </si>
  <si>
    <t>California Zephyr</t>
  </si>
  <si>
    <t>Southwest Chief</t>
  </si>
  <si>
    <t>Coast Starlight</t>
  </si>
  <si>
    <t>Texas Eagle</t>
  </si>
  <si>
    <t>Sunset Limited</t>
  </si>
  <si>
    <t>Non-NEC Special Trains</t>
  </si>
  <si>
    <t>Fully Allocated Adj Operating Exp Covered by Passenger Revenue</t>
  </si>
  <si>
    <t>Fully Allocated Adjusted Operating Expense</t>
  </si>
  <si>
    <t>National Train Service</t>
  </si>
  <si>
    <t>Fully Allocated Adj Operating Expense</t>
  </si>
  <si>
    <t>System-wide (Total Amtrak)</t>
  </si>
  <si>
    <t>Avoidable Operating Expense</t>
  </si>
  <si>
    <t>Avoidable Operating Exp Covered by Passenger Revenue</t>
  </si>
  <si>
    <t>Avoidable Operating Expense Covered by Passenger Revenue - Route</t>
  </si>
  <si>
    <t>Fully Allocated Adjusted Operating Expense Covered by Passenger Revenue - Route</t>
  </si>
  <si>
    <t>New Haven - Springfield</t>
  </si>
  <si>
    <t>Illini / Saluki</t>
  </si>
  <si>
    <t>San Joaquin</t>
  </si>
  <si>
    <t>Lake Shore Ltd</t>
  </si>
  <si>
    <t>2021</t>
  </si>
  <si>
    <t>Q3</t>
  </si>
  <si>
    <t>Acela Express</t>
  </si>
  <si>
    <t>Total Ridership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</si>
</sst>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41" fontId="3" fillId="0" borderId="1" xfId="0" applyNumberFormat="1" applyFont="1" applyFill="1" applyBorder="1"/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F51"/>
  <sheetViews>
    <sheetView workbookViewId="0">
      <pane ySplit="2" topLeftCell="A3" activePane="bottomLeft" state="frozen"/>
      <selection pane="bottomLeft" activeCell="A47" sqref="A47:XFD47"/>
    </sheetView>
  </sheetViews>
  <sheetFormatPr defaultColWidth="8.7109375" defaultRowHeight="12.75" x14ac:dyDescent="0.2"/>
  <cols>
    <col min="1" max="1" width="5.140625" style="1" bestFit="1" customWidth="1"/>
    <col min="2" max="2" width="7.42578125" style="1" bestFit="1" customWidth="1"/>
    <col min="3" max="3" width="26.85546875" style="1" bestFit="1" customWidth="1"/>
    <col min="4" max="5" width="23.85546875" style="1" bestFit="1" customWidth="1"/>
    <col min="6" max="6" width="12.5703125" style="1" bestFit="1" customWidth="1"/>
    <col min="7" max="16384" width="8.7109375" style="1"/>
  </cols>
  <sheetData>
    <row r="1" spans="1:6" x14ac:dyDescent="0.2">
      <c r="A1" s="2" t="s">
        <v>5</v>
      </c>
    </row>
    <row r="2" spans="1:6" s="6" customFormat="1" ht="25.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57</v>
      </c>
      <c r="F2" s="5" t="s">
        <v>4</v>
      </c>
    </row>
    <row r="3" spans="1:6" x14ac:dyDescent="0.2">
      <c r="A3" s="12" t="s">
        <v>69</v>
      </c>
      <c r="B3" s="3" t="s">
        <v>70</v>
      </c>
      <c r="C3" s="3" t="s">
        <v>60</v>
      </c>
      <c r="D3" s="8">
        <v>521730862.23400098</v>
      </c>
      <c r="E3" s="8">
        <v>769683778.60100007</v>
      </c>
      <c r="F3" s="10">
        <f t="shared" ref="F3" si="0">IF(ISERROR(D3/E3)=TRUE,"N/A",D3/E3)</f>
        <v>0.67785092623663501</v>
      </c>
    </row>
    <row r="4" spans="1:6" x14ac:dyDescent="0.2">
      <c r="A4" s="12" t="s">
        <v>69</v>
      </c>
      <c r="B4" s="3" t="s">
        <v>70</v>
      </c>
      <c r="C4" s="3" t="s">
        <v>58</v>
      </c>
      <c r="D4" s="8">
        <v>358491339.223001</v>
      </c>
      <c r="E4" s="8">
        <v>577120298.25899994</v>
      </c>
      <c r="F4" s="10">
        <f t="shared" ref="F4:F51" si="1">IF(ISERROR(D4/E4)=TRUE,"N/A",D4/E4)</f>
        <v>0.62117263992353522</v>
      </c>
    </row>
    <row r="5" spans="1:6" x14ac:dyDescent="0.2">
      <c r="A5" s="12" t="s">
        <v>69</v>
      </c>
      <c r="B5" s="3" t="s">
        <v>70</v>
      </c>
      <c r="C5" s="3" t="s">
        <v>71</v>
      </c>
      <c r="D5" s="8">
        <v>38248665.289999098</v>
      </c>
      <c r="E5" s="8">
        <v>73502584.984999999</v>
      </c>
      <c r="F5" s="10">
        <f t="shared" si="1"/>
        <v>0.52037170254358633</v>
      </c>
    </row>
    <row r="6" spans="1:6" x14ac:dyDescent="0.2">
      <c r="A6" s="12" t="s">
        <v>69</v>
      </c>
      <c r="B6" s="3" t="s">
        <v>70</v>
      </c>
      <c r="C6" s="3" t="s">
        <v>20</v>
      </c>
      <c r="D6" s="8">
        <v>185343.367</v>
      </c>
      <c r="E6" s="8">
        <v>122781.85800000001</v>
      </c>
      <c r="F6" s="10">
        <f t="shared" si="1"/>
        <v>1.5095338189132144</v>
      </c>
    </row>
    <row r="7" spans="1:6" x14ac:dyDescent="0.2">
      <c r="A7" s="12" t="s">
        <v>69</v>
      </c>
      <c r="B7" s="3" t="s">
        <v>70</v>
      </c>
      <c r="C7" s="3" t="s">
        <v>21</v>
      </c>
      <c r="D7" s="8">
        <v>39763.239000000001</v>
      </c>
      <c r="E7" s="8">
        <v>229728.39599999998</v>
      </c>
      <c r="F7" s="10">
        <f t="shared" si="1"/>
        <v>0.17308804524104196</v>
      </c>
    </row>
    <row r="8" spans="1:6" x14ac:dyDescent="0.2">
      <c r="A8" s="12" t="s">
        <v>69</v>
      </c>
      <c r="B8" s="3" t="s">
        <v>70</v>
      </c>
      <c r="C8" s="3" t="s">
        <v>15</v>
      </c>
      <c r="D8" s="8">
        <v>68311169.568999499</v>
      </c>
      <c r="E8" s="8">
        <v>111915742.63599999</v>
      </c>
      <c r="F8" s="10">
        <f t="shared" si="1"/>
        <v>0.61038034471323621</v>
      </c>
    </row>
    <row r="9" spans="1:6" x14ac:dyDescent="0.2">
      <c r="A9" s="12" t="s">
        <v>69</v>
      </c>
      <c r="B9" s="3" t="s">
        <v>70</v>
      </c>
      <c r="C9" s="3" t="s">
        <v>18</v>
      </c>
      <c r="D9" s="8">
        <v>7008534.5860003997</v>
      </c>
      <c r="E9" s="8">
        <v>7626460.7889999999</v>
      </c>
      <c r="F9" s="10">
        <f t="shared" si="1"/>
        <v>0.91897602045094573</v>
      </c>
    </row>
    <row r="10" spans="1:6" x14ac:dyDescent="0.2">
      <c r="A10" s="12" t="s">
        <v>69</v>
      </c>
      <c r="B10" s="3" t="s">
        <v>70</v>
      </c>
      <c r="C10" s="3" t="s">
        <v>16</v>
      </c>
      <c r="D10" s="8">
        <v>3911880.2769991001</v>
      </c>
      <c r="E10" s="8">
        <v>4565158.4940000009</v>
      </c>
      <c r="F10" s="10">
        <f t="shared" si="1"/>
        <v>0.85689911580079725</v>
      </c>
    </row>
    <row r="11" spans="1:6" x14ac:dyDescent="0.2">
      <c r="A11" s="12" t="s">
        <v>69</v>
      </c>
      <c r="B11" s="3" t="s">
        <v>70</v>
      </c>
      <c r="C11" s="3" t="s">
        <v>65</v>
      </c>
      <c r="D11" s="8">
        <v>5668770.5070000002</v>
      </c>
      <c r="E11" s="8">
        <v>6956498.1500000004</v>
      </c>
      <c r="F11" s="10">
        <f t="shared" si="1"/>
        <v>0.81488852361730302</v>
      </c>
    </row>
    <row r="12" spans="1:6" x14ac:dyDescent="0.2">
      <c r="A12" s="12" t="s">
        <v>69</v>
      </c>
      <c r="B12" s="3" t="s">
        <v>70</v>
      </c>
      <c r="C12" s="3" t="s">
        <v>22</v>
      </c>
      <c r="D12" s="8">
        <v>10617329.554</v>
      </c>
      <c r="E12" s="8">
        <v>15763465.274</v>
      </c>
      <c r="F12" s="10">
        <f t="shared" si="1"/>
        <v>0.67354032691733379</v>
      </c>
    </row>
    <row r="13" spans="1:6" x14ac:dyDescent="0.2">
      <c r="A13" s="12" t="s">
        <v>69</v>
      </c>
      <c r="B13" s="3" t="s">
        <v>70</v>
      </c>
      <c r="C13" s="3" t="s">
        <v>17</v>
      </c>
      <c r="D13" s="8">
        <v>13487131.464999801</v>
      </c>
      <c r="E13" s="8">
        <v>18860928.403000001</v>
      </c>
      <c r="F13" s="10">
        <f t="shared" si="1"/>
        <v>0.71508311663250634</v>
      </c>
    </row>
    <row r="14" spans="1:6" x14ac:dyDescent="0.2">
      <c r="A14" s="12" t="s">
        <v>69</v>
      </c>
      <c r="B14" s="3" t="s">
        <v>70</v>
      </c>
      <c r="C14" s="3" t="s">
        <v>41</v>
      </c>
      <c r="D14" s="8">
        <v>6391789.8499999996</v>
      </c>
      <c r="E14" s="8">
        <v>14865080.069</v>
      </c>
      <c r="F14" s="10">
        <f t="shared" si="1"/>
        <v>0.42998691028443187</v>
      </c>
    </row>
    <row r="15" spans="1:6" x14ac:dyDescent="0.2">
      <c r="A15" s="12" t="s">
        <v>69</v>
      </c>
      <c r="B15" s="3" t="s">
        <v>70</v>
      </c>
      <c r="C15" s="3" t="s">
        <v>47</v>
      </c>
      <c r="D15" s="8">
        <v>1954152.753</v>
      </c>
      <c r="E15" s="8">
        <v>6544387.1179999998</v>
      </c>
      <c r="F15" s="10">
        <f t="shared" si="1"/>
        <v>0.29859981045821749</v>
      </c>
    </row>
    <row r="16" spans="1:6" x14ac:dyDescent="0.2">
      <c r="A16" s="12" t="s">
        <v>69</v>
      </c>
      <c r="B16" s="3" t="s">
        <v>70</v>
      </c>
      <c r="C16" s="3" t="s">
        <v>42</v>
      </c>
      <c r="D16" s="8">
        <v>7161080.3350002002</v>
      </c>
      <c r="E16" s="8">
        <v>15834790.221999999</v>
      </c>
      <c r="F16" s="10">
        <f t="shared" si="1"/>
        <v>0.4522371458417544</v>
      </c>
    </row>
    <row r="17" spans="1:6" x14ac:dyDescent="0.2">
      <c r="A17" s="12" t="s">
        <v>69</v>
      </c>
      <c r="B17" s="3" t="s">
        <v>70</v>
      </c>
      <c r="C17" s="3" t="s">
        <v>35</v>
      </c>
      <c r="D17" s="8">
        <v>6494459.6320003998</v>
      </c>
      <c r="E17" s="8">
        <v>6954022.3420000011</v>
      </c>
      <c r="F17" s="10">
        <f t="shared" si="1"/>
        <v>0.9339141165503605</v>
      </c>
    </row>
    <row r="18" spans="1:6" x14ac:dyDescent="0.2">
      <c r="A18" s="12" t="s">
        <v>69</v>
      </c>
      <c r="B18" s="3" t="s">
        <v>70</v>
      </c>
      <c r="C18" s="3" t="s">
        <v>34</v>
      </c>
      <c r="D18" s="8">
        <v>4433425.1560004</v>
      </c>
      <c r="E18" s="8">
        <v>5055699.767</v>
      </c>
      <c r="F18" s="10">
        <f t="shared" si="1"/>
        <v>0.87691622531437396</v>
      </c>
    </row>
    <row r="19" spans="1:6" x14ac:dyDescent="0.2">
      <c r="A19" s="12" t="s">
        <v>69</v>
      </c>
      <c r="B19" s="3" t="s">
        <v>70</v>
      </c>
      <c r="C19" s="3" t="s">
        <v>31</v>
      </c>
      <c r="D19" s="8">
        <v>4279441.4230001997</v>
      </c>
      <c r="E19" s="8">
        <v>4769605.1160000004</v>
      </c>
      <c r="F19" s="10">
        <f t="shared" si="1"/>
        <v>0.89723180827789928</v>
      </c>
    </row>
    <row r="20" spans="1:6" x14ac:dyDescent="0.2">
      <c r="A20" s="12" t="s">
        <v>69</v>
      </c>
      <c r="B20" s="3" t="s">
        <v>70</v>
      </c>
      <c r="C20" s="3" t="s">
        <v>66</v>
      </c>
      <c r="D20" s="8">
        <v>3880447.3330001999</v>
      </c>
      <c r="E20" s="8">
        <v>1965301.058</v>
      </c>
      <c r="F20" s="10">
        <f t="shared" si="1"/>
        <v>1.9744798473518148</v>
      </c>
    </row>
    <row r="21" spans="1:6" x14ac:dyDescent="0.2">
      <c r="A21" s="12" t="s">
        <v>69</v>
      </c>
      <c r="B21" s="3" t="s">
        <v>70</v>
      </c>
      <c r="C21" s="3" t="s">
        <v>36</v>
      </c>
      <c r="D21" s="8">
        <v>2805944.5380001999</v>
      </c>
      <c r="E21" s="8">
        <v>2747790.2249999996</v>
      </c>
      <c r="F21" s="10">
        <f t="shared" si="1"/>
        <v>1.021164029361157</v>
      </c>
    </row>
    <row r="22" spans="1:6" x14ac:dyDescent="0.2">
      <c r="A22" s="12" t="s">
        <v>69</v>
      </c>
      <c r="B22" s="3" t="s">
        <v>70</v>
      </c>
      <c r="C22" s="3" t="s">
        <v>49</v>
      </c>
      <c r="D22" s="8">
        <v>9534079.2190000005</v>
      </c>
      <c r="E22" s="8">
        <v>22192623.842000004</v>
      </c>
      <c r="F22" s="10">
        <f t="shared" si="1"/>
        <v>0.42960576842457704</v>
      </c>
    </row>
    <row r="23" spans="1:6" x14ac:dyDescent="0.2">
      <c r="A23" s="12" t="s">
        <v>69</v>
      </c>
      <c r="B23" s="3" t="s">
        <v>70</v>
      </c>
      <c r="C23" s="3" t="s">
        <v>48</v>
      </c>
      <c r="D23" s="8">
        <v>2888945.3509999998</v>
      </c>
      <c r="E23" s="8">
        <v>7470781.0019999994</v>
      </c>
      <c r="F23" s="10">
        <f t="shared" si="1"/>
        <v>0.38669924205067735</v>
      </c>
    </row>
    <row r="24" spans="1:6" x14ac:dyDescent="0.2">
      <c r="A24" s="12" t="s">
        <v>69</v>
      </c>
      <c r="B24" s="3" t="s">
        <v>70</v>
      </c>
      <c r="C24" s="3" t="s">
        <v>50</v>
      </c>
      <c r="D24" s="8">
        <v>9925757.8959999997</v>
      </c>
      <c r="E24" s="8">
        <v>22870376.964000002</v>
      </c>
      <c r="F24" s="10">
        <f t="shared" si="1"/>
        <v>0.43400062498418901</v>
      </c>
    </row>
    <row r="25" spans="1:6" x14ac:dyDescent="0.2">
      <c r="A25" s="12" t="s">
        <v>69</v>
      </c>
      <c r="B25" s="3" t="s">
        <v>70</v>
      </c>
      <c r="C25" s="3" t="s">
        <v>51</v>
      </c>
      <c r="D25" s="8">
        <v>8052871.9239999996</v>
      </c>
      <c r="E25" s="8">
        <v>20290709.884</v>
      </c>
      <c r="F25" s="10">
        <f t="shared" si="1"/>
        <v>0.39687482449049244</v>
      </c>
    </row>
    <row r="26" spans="1:6" x14ac:dyDescent="0.2">
      <c r="A26" s="12" t="s">
        <v>69</v>
      </c>
      <c r="B26" s="3" t="s">
        <v>70</v>
      </c>
      <c r="C26" s="3" t="s">
        <v>30</v>
      </c>
      <c r="D26" s="8">
        <v>1704277.0880002</v>
      </c>
      <c r="E26" s="8">
        <v>2085250.0459999999</v>
      </c>
      <c r="F26" s="10">
        <f t="shared" si="1"/>
        <v>0.81730106721225326</v>
      </c>
    </row>
    <row r="27" spans="1:6" x14ac:dyDescent="0.2">
      <c r="A27" s="12" t="s">
        <v>69</v>
      </c>
      <c r="B27" s="3" t="s">
        <v>70</v>
      </c>
      <c r="C27" s="3" t="s">
        <v>45</v>
      </c>
      <c r="D27" s="8">
        <v>3120385.2070001001</v>
      </c>
      <c r="E27" s="8">
        <v>7980361.5920000002</v>
      </c>
      <c r="F27" s="10">
        <f t="shared" si="1"/>
        <v>0.39100799769877143</v>
      </c>
    </row>
    <row r="28" spans="1:6" x14ac:dyDescent="0.2">
      <c r="A28" s="12" t="s">
        <v>69</v>
      </c>
      <c r="B28" s="3" t="s">
        <v>70</v>
      </c>
      <c r="C28" s="3" t="s">
        <v>53</v>
      </c>
      <c r="D28" s="8">
        <v>4429026.6780000003</v>
      </c>
      <c r="E28" s="8">
        <v>10255663.625</v>
      </c>
      <c r="F28" s="10">
        <f t="shared" si="1"/>
        <v>0.43186153914052544</v>
      </c>
    </row>
    <row r="29" spans="1:6" x14ac:dyDescent="0.2">
      <c r="A29" s="12" t="s">
        <v>69</v>
      </c>
      <c r="B29" s="3" t="s">
        <v>70</v>
      </c>
      <c r="C29" s="3" t="s">
        <v>54</v>
      </c>
      <c r="D29" s="8">
        <v>2581849.9360000002</v>
      </c>
      <c r="E29" s="8">
        <v>12502561.681000002</v>
      </c>
      <c r="F29" s="10">
        <f t="shared" si="1"/>
        <v>0.20650567474692869</v>
      </c>
    </row>
    <row r="30" spans="1:6" x14ac:dyDescent="0.2">
      <c r="A30" s="12" t="s">
        <v>69</v>
      </c>
      <c r="B30" s="3" t="s">
        <v>70</v>
      </c>
      <c r="C30" s="3" t="s">
        <v>52</v>
      </c>
      <c r="D30" s="8">
        <v>7765531.7240001</v>
      </c>
      <c r="E30" s="8">
        <v>18465112.321999997</v>
      </c>
      <c r="F30" s="10">
        <f t="shared" si="1"/>
        <v>0.42055155628530716</v>
      </c>
    </row>
    <row r="31" spans="1:6" x14ac:dyDescent="0.2">
      <c r="A31" s="12" t="s">
        <v>69</v>
      </c>
      <c r="B31" s="3" t="s">
        <v>70</v>
      </c>
      <c r="C31" s="3" t="s">
        <v>38</v>
      </c>
      <c r="D31" s="8">
        <v>18568303.3510007</v>
      </c>
      <c r="E31" s="8">
        <v>23785935.704000004</v>
      </c>
      <c r="F31" s="10">
        <f t="shared" si="1"/>
        <v>0.78064212323075144</v>
      </c>
    </row>
    <row r="32" spans="1:6" x14ac:dyDescent="0.2">
      <c r="A32" s="12" t="s">
        <v>69</v>
      </c>
      <c r="B32" s="3" t="s">
        <v>70</v>
      </c>
      <c r="C32" s="3" t="s">
        <v>40</v>
      </c>
      <c r="D32" s="8">
        <v>7246538.6460001003</v>
      </c>
      <c r="E32" s="8">
        <v>9491518.0610000007</v>
      </c>
      <c r="F32" s="10">
        <f t="shared" si="1"/>
        <v>0.76347519958642152</v>
      </c>
    </row>
    <row r="33" spans="1:6" x14ac:dyDescent="0.2">
      <c r="A33" s="12" t="s">
        <v>69</v>
      </c>
      <c r="B33" s="3" t="s">
        <v>70</v>
      </c>
      <c r="C33" s="3" t="s">
        <v>39</v>
      </c>
      <c r="D33" s="8">
        <v>10015681.815998999</v>
      </c>
      <c r="E33" s="8">
        <v>12148052.523</v>
      </c>
      <c r="F33" s="10">
        <f t="shared" si="1"/>
        <v>0.82446810277089544</v>
      </c>
    </row>
    <row r="34" spans="1:6" x14ac:dyDescent="0.2">
      <c r="A34" s="12" t="s">
        <v>69</v>
      </c>
      <c r="B34" s="3" t="s">
        <v>70</v>
      </c>
      <c r="C34" s="3" t="s">
        <v>67</v>
      </c>
      <c r="D34" s="8">
        <v>13567880.9150008</v>
      </c>
      <c r="E34" s="8">
        <v>17271541.605999999</v>
      </c>
      <c r="F34" s="10">
        <f t="shared" si="1"/>
        <v>0.78556281914565307</v>
      </c>
    </row>
    <row r="35" spans="1:6" x14ac:dyDescent="0.2">
      <c r="A35" s="12" t="s">
        <v>69</v>
      </c>
      <c r="B35" s="3" t="s">
        <v>70</v>
      </c>
      <c r="C35" s="3" t="s">
        <v>19</v>
      </c>
      <c r="D35" s="8">
        <v>555599.40500000003</v>
      </c>
      <c r="E35" s="8">
        <v>324205.79499999998</v>
      </c>
      <c r="F35" s="10">
        <f t="shared" si="1"/>
        <v>1.7137244724450409</v>
      </c>
    </row>
    <row r="36" spans="1:6" x14ac:dyDescent="0.2">
      <c r="A36" s="12" t="s">
        <v>69</v>
      </c>
      <c r="B36" s="3" t="s">
        <v>70</v>
      </c>
      <c r="C36" s="3" t="s">
        <v>32</v>
      </c>
      <c r="D36" s="8">
        <v>3984365.9230002002</v>
      </c>
      <c r="E36" s="8">
        <v>4318354.6680000005</v>
      </c>
      <c r="F36" s="10">
        <f t="shared" si="1"/>
        <v>0.92265833386156682</v>
      </c>
    </row>
    <row r="37" spans="1:6" x14ac:dyDescent="0.2">
      <c r="A37" s="12" t="s">
        <v>69</v>
      </c>
      <c r="B37" s="3" t="s">
        <v>70</v>
      </c>
      <c r="C37" s="3" t="s">
        <v>68</v>
      </c>
      <c r="D37" s="8">
        <v>4785793.5100001004</v>
      </c>
      <c r="E37" s="8">
        <v>12293975.753</v>
      </c>
      <c r="F37" s="10">
        <f t="shared" si="1"/>
        <v>0.38927956310896916</v>
      </c>
    </row>
    <row r="38" spans="1:6" x14ac:dyDescent="0.2">
      <c r="A38" s="12" t="s">
        <v>69</v>
      </c>
      <c r="B38" s="3" t="s">
        <v>70</v>
      </c>
      <c r="C38" s="3" t="s">
        <v>24</v>
      </c>
      <c r="D38" s="8">
        <v>3255273.4859998999</v>
      </c>
      <c r="E38" s="8">
        <v>2947544.5489999996</v>
      </c>
      <c r="F38" s="10">
        <f t="shared" si="1"/>
        <v>1.1044017933857191</v>
      </c>
    </row>
    <row r="39" spans="1:6" x14ac:dyDescent="0.2">
      <c r="A39" s="12" t="s">
        <v>69</v>
      </c>
      <c r="B39" s="3" t="s">
        <v>70</v>
      </c>
      <c r="C39" s="3" t="s">
        <v>25</v>
      </c>
      <c r="D39" s="8">
        <v>3977393.4300004002</v>
      </c>
      <c r="E39" s="8">
        <v>5883560.3930000002</v>
      </c>
      <c r="F39" s="10">
        <f t="shared" si="1"/>
        <v>0.67601811901727515</v>
      </c>
    </row>
    <row r="40" spans="1:6" x14ac:dyDescent="0.2">
      <c r="A40" s="12" t="s">
        <v>69</v>
      </c>
      <c r="B40" s="3" t="s">
        <v>70</v>
      </c>
      <c r="C40" s="3" t="s">
        <v>43</v>
      </c>
      <c r="D40" s="8">
        <v>3298295.37</v>
      </c>
      <c r="E40" s="8">
        <v>6333884.3579999991</v>
      </c>
      <c r="F40" s="10">
        <f t="shared" si="1"/>
        <v>0.52073817322447558</v>
      </c>
    </row>
    <row r="41" spans="1:6" x14ac:dyDescent="0.2">
      <c r="A41" s="12" t="s">
        <v>69</v>
      </c>
      <c r="B41" s="3" t="s">
        <v>70</v>
      </c>
      <c r="C41" s="3" t="s">
        <v>26</v>
      </c>
      <c r="D41" s="8">
        <v>5149557.3409999004</v>
      </c>
      <c r="E41" s="8">
        <v>4469625.8219999988</v>
      </c>
      <c r="F41" s="10">
        <f t="shared" si="1"/>
        <v>1.1521226935044993</v>
      </c>
    </row>
    <row r="42" spans="1:6" x14ac:dyDescent="0.2">
      <c r="A42" s="12" t="s">
        <v>69</v>
      </c>
      <c r="B42" s="3" t="s">
        <v>70</v>
      </c>
      <c r="C42" s="3" t="s">
        <v>27</v>
      </c>
      <c r="D42" s="8">
        <v>2082562.996</v>
      </c>
      <c r="E42" s="8">
        <v>9968.3209999999999</v>
      </c>
      <c r="F42" s="10">
        <f t="shared" si="1"/>
        <v>208.91813134829829</v>
      </c>
    </row>
    <row r="43" spans="1:6" x14ac:dyDescent="0.2">
      <c r="A43" s="12" t="s">
        <v>69</v>
      </c>
      <c r="B43" s="3" t="s">
        <v>70</v>
      </c>
      <c r="C43" s="3" t="s">
        <v>46</v>
      </c>
      <c r="D43" s="8">
        <v>4490984.2070000004</v>
      </c>
      <c r="E43" s="8">
        <v>12286563.308999998</v>
      </c>
      <c r="F43" s="10">
        <f t="shared" si="1"/>
        <v>0.36551996632860884</v>
      </c>
    </row>
    <row r="44" spans="1:6" x14ac:dyDescent="0.2">
      <c r="A44" s="12" t="s">
        <v>69</v>
      </c>
      <c r="B44" s="3" t="s">
        <v>70</v>
      </c>
      <c r="C44" s="3" t="s">
        <v>37</v>
      </c>
      <c r="D44" s="8">
        <v>2857787.6770001999</v>
      </c>
      <c r="E44" s="8">
        <v>2440181.5900000008</v>
      </c>
      <c r="F44" s="10">
        <f t="shared" si="1"/>
        <v>1.17113729925329</v>
      </c>
    </row>
    <row r="45" spans="1:6" x14ac:dyDescent="0.2">
      <c r="A45" s="12" t="s">
        <v>69</v>
      </c>
      <c r="B45" s="3" t="s">
        <v>70</v>
      </c>
      <c r="C45" s="3" t="s">
        <v>23</v>
      </c>
      <c r="D45" s="8">
        <v>3495741.6549999998</v>
      </c>
      <c r="E45" s="8">
        <v>4673838.3870000001</v>
      </c>
      <c r="F45" s="10">
        <f t="shared" si="1"/>
        <v>0.74793806836008592</v>
      </c>
    </row>
    <row r="46" spans="1:6" x14ac:dyDescent="0.2">
      <c r="A46" s="12" t="s">
        <v>69</v>
      </c>
      <c r="B46" s="3" t="s">
        <v>70</v>
      </c>
      <c r="C46" s="3" t="s">
        <v>44</v>
      </c>
      <c r="D46" s="8">
        <v>27221811.817000002</v>
      </c>
      <c r="E46" s="8">
        <v>22754100.150000002</v>
      </c>
      <c r="F46" s="10">
        <f t="shared" si="1"/>
        <v>1.1963475434118629</v>
      </c>
    </row>
    <row r="47" spans="1:6" x14ac:dyDescent="0.2">
      <c r="A47" s="12" t="s">
        <v>69</v>
      </c>
      <c r="B47" s="3" t="s">
        <v>70</v>
      </c>
      <c r="C47" s="3" t="s">
        <v>33</v>
      </c>
      <c r="D47" s="8">
        <v>1758216.2150002001</v>
      </c>
      <c r="E47" s="8">
        <v>1964359.0579999997</v>
      </c>
      <c r="F47" s="10">
        <f t="shared" si="1"/>
        <v>0.89505847102632918</v>
      </c>
    </row>
    <row r="48" spans="1:6" x14ac:dyDescent="0.2">
      <c r="A48" s="12" t="s">
        <v>69</v>
      </c>
      <c r="B48" s="3" t="s">
        <v>70</v>
      </c>
      <c r="C48" s="3" t="s">
        <v>28</v>
      </c>
      <c r="D48" s="8">
        <v>4794052.4170001</v>
      </c>
      <c r="E48" s="8">
        <v>5663226.1510000005</v>
      </c>
      <c r="F48" s="10">
        <f t="shared" si="1"/>
        <v>0.84652321648034068</v>
      </c>
    </row>
    <row r="49" spans="1:6" x14ac:dyDescent="0.2">
      <c r="A49" s="12" t="s">
        <v>69</v>
      </c>
      <c r="B49" s="3" t="s">
        <v>70</v>
      </c>
      <c r="C49" s="3" t="s">
        <v>29</v>
      </c>
      <c r="D49" s="8">
        <v>2101927.8860006002</v>
      </c>
      <c r="E49" s="8">
        <v>2272888.3840000001</v>
      </c>
      <c r="F49" s="10">
        <f t="shared" si="1"/>
        <v>0.92478271295551662</v>
      </c>
    </row>
    <row r="50" spans="1:6" x14ac:dyDescent="0.2">
      <c r="A50" s="12" t="s">
        <v>69</v>
      </c>
      <c r="B50" s="3" t="s">
        <v>70</v>
      </c>
      <c r="C50" s="3" t="s">
        <v>55</v>
      </c>
      <c r="D50" s="8">
        <v>13689.944999200001</v>
      </c>
      <c r="E50" s="8">
        <v>2455293.7160000005</v>
      </c>
      <c r="F50" s="10">
        <f t="shared" si="1"/>
        <v>5.5756852673018442E-3</v>
      </c>
    </row>
    <row r="51" spans="1:6" x14ac:dyDescent="0.2">
      <c r="A51" s="12" t="s">
        <v>69</v>
      </c>
      <c r="B51" s="3" t="s">
        <v>70</v>
      </c>
      <c r="C51" s="3" t="s">
        <v>14</v>
      </c>
      <c r="D51" s="8">
        <v>387827.31799970003</v>
      </c>
      <c r="E51" s="8">
        <v>938214.10100000002</v>
      </c>
      <c r="F51" s="10">
        <f t="shared" si="1"/>
        <v>0.41336760722987687</v>
      </c>
    </row>
  </sheetData>
  <sheetProtection algorithmName="SHA-512" hashValue="2SF1IJdgC5aBLZR0/q/kVEEEXtInojT4GhWasnfW3mFv7roCdIC2mlBVPQ76TlI7/Zl6Kzky9Y4qlHzbaXRdcg==" saltValue="Rb1nYc96IC35AzVxm8QZdw==" spinCount="100000" sheet="1" objects="1" scenarios="1" pivotTables="0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G100"/>
  <sheetViews>
    <sheetView workbookViewId="0">
      <pane ySplit="2" topLeftCell="A57" activePane="bottomLeft" state="frozen"/>
      <selection pane="bottomLeft" activeCell="A91" sqref="A91:XFD92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26.85546875" style="1" bestFit="1" customWidth="1"/>
    <col min="4" max="4" width="17.42578125" style="1" bestFit="1" customWidth="1"/>
    <col min="5" max="5" width="16.7109375" style="1" customWidth="1"/>
    <col min="6" max="6" width="14.5703125" style="1" customWidth="1"/>
    <col min="7" max="7" width="29.85546875" style="1" bestFit="1" customWidth="1"/>
    <col min="8" max="16384" width="8.7109375" style="1"/>
  </cols>
  <sheetData>
    <row r="1" spans="1:7" x14ac:dyDescent="0.2">
      <c r="A1" s="2" t="s">
        <v>63</v>
      </c>
    </row>
    <row r="2" spans="1:7" s="6" customFormat="1" ht="38.25" x14ac:dyDescent="0.25">
      <c r="A2" s="5" t="s">
        <v>0</v>
      </c>
      <c r="B2" s="5" t="s">
        <v>1</v>
      </c>
      <c r="C2" s="5" t="s">
        <v>2</v>
      </c>
      <c r="D2" s="5" t="s">
        <v>6</v>
      </c>
      <c r="E2" s="5" t="s">
        <v>61</v>
      </c>
      <c r="F2" s="5" t="s">
        <v>7</v>
      </c>
      <c r="G2" s="5" t="s">
        <v>62</v>
      </c>
    </row>
    <row r="3" spans="1:7" x14ac:dyDescent="0.2">
      <c r="A3" s="12" t="s">
        <v>69</v>
      </c>
      <c r="B3" s="3" t="s">
        <v>70</v>
      </c>
      <c r="C3" s="3" t="s">
        <v>60</v>
      </c>
      <c r="D3" s="4" t="s">
        <v>8</v>
      </c>
      <c r="E3" s="8">
        <v>594688276.45100093</v>
      </c>
      <c r="F3" s="8">
        <v>347726149.71200001</v>
      </c>
      <c r="G3" s="9">
        <f>IF(ISERROR(E3/F3)=TRUE,"N/A",E3/F3)</f>
        <v>1.7102201745354622</v>
      </c>
    </row>
    <row r="4" spans="1:7" x14ac:dyDescent="0.2">
      <c r="A4" s="12" t="s">
        <v>69</v>
      </c>
      <c r="B4" s="3" t="s">
        <v>70</v>
      </c>
      <c r="C4" s="3" t="s">
        <v>60</v>
      </c>
      <c r="D4" s="4" t="s">
        <v>9</v>
      </c>
      <c r="E4" s="8">
        <v>594688276.45100093</v>
      </c>
      <c r="F4" s="8">
        <v>264637295.24200001</v>
      </c>
      <c r="G4" s="9">
        <f>IF(ISERROR(E4/F4)=TRUE,"N/A",E4/F4)</f>
        <v>2.247182415869172</v>
      </c>
    </row>
    <row r="5" spans="1:7" x14ac:dyDescent="0.2">
      <c r="A5" s="12" t="s">
        <v>69</v>
      </c>
      <c r="B5" s="3" t="s">
        <v>70</v>
      </c>
      <c r="C5" s="3" t="s">
        <v>58</v>
      </c>
      <c r="D5" s="4" t="s">
        <v>8</v>
      </c>
      <c r="E5" s="8">
        <v>342151114.69100106</v>
      </c>
      <c r="F5" s="8">
        <v>347562186.74000001</v>
      </c>
      <c r="G5" s="9">
        <f>IF(ISERROR(E5/F5)=TRUE,"N/A",E5/F5)</f>
        <v>0.98443135572441665</v>
      </c>
    </row>
    <row r="6" spans="1:7" x14ac:dyDescent="0.2">
      <c r="A6" s="12" t="s">
        <v>69</v>
      </c>
      <c r="B6" s="3" t="s">
        <v>70</v>
      </c>
      <c r="C6" s="3" t="s">
        <v>58</v>
      </c>
      <c r="D6" s="4" t="s">
        <v>9</v>
      </c>
      <c r="E6" s="8">
        <v>342151114.69100106</v>
      </c>
      <c r="F6" s="8">
        <v>264473332.27000001</v>
      </c>
      <c r="G6" s="9">
        <f>IF(ISERROR(E6/F6)=TRUE,"N/A",E6/F6)</f>
        <v>1.2937074288522219</v>
      </c>
    </row>
    <row r="7" spans="1:7" x14ac:dyDescent="0.2">
      <c r="A7" s="12" t="s">
        <v>69</v>
      </c>
      <c r="B7" s="3" t="s">
        <v>70</v>
      </c>
      <c r="C7" s="3" t="s">
        <v>71</v>
      </c>
      <c r="D7" s="4" t="s">
        <v>8</v>
      </c>
      <c r="E7" s="8">
        <v>62504553.132999092</v>
      </c>
      <c r="F7" s="8">
        <v>37267698.612999998</v>
      </c>
      <c r="G7" s="9">
        <f>IF(ISERROR(E7/F7)=TRUE,"N/A",E7/F7)</f>
        <v>1.6771777023869079</v>
      </c>
    </row>
    <row r="8" spans="1:7" x14ac:dyDescent="0.2">
      <c r="A8" s="12" t="s">
        <v>69</v>
      </c>
      <c r="B8" s="3" t="s">
        <v>70</v>
      </c>
      <c r="C8" s="3" t="s">
        <v>71</v>
      </c>
      <c r="D8" s="4" t="s">
        <v>9</v>
      </c>
      <c r="E8" s="8">
        <v>62504553.132999092</v>
      </c>
      <c r="F8" s="8">
        <v>37267698.612999998</v>
      </c>
      <c r="G8" s="9">
        <f t="shared" ref="G8:G71" si="0">IF(ISERROR(E8/F8)=TRUE,"N/A",E8/F8)</f>
        <v>1.6771777023869079</v>
      </c>
    </row>
    <row r="9" spans="1:7" x14ac:dyDescent="0.2">
      <c r="A9" s="12" t="s">
        <v>69</v>
      </c>
      <c r="B9" s="3" t="s">
        <v>70</v>
      </c>
      <c r="C9" s="3" t="s">
        <v>20</v>
      </c>
      <c r="D9" s="4" t="s">
        <v>8</v>
      </c>
      <c r="E9" s="8">
        <v>88400.273000000016</v>
      </c>
      <c r="F9" s="8">
        <v>185014.943</v>
      </c>
      <c r="G9" s="9">
        <f t="shared" si="0"/>
        <v>0.47780072012886016</v>
      </c>
    </row>
    <row r="10" spans="1:7" x14ac:dyDescent="0.2">
      <c r="A10" s="12" t="s">
        <v>69</v>
      </c>
      <c r="B10" s="3" t="s">
        <v>70</v>
      </c>
      <c r="C10" s="3" t="s">
        <v>20</v>
      </c>
      <c r="D10" s="4" t="s">
        <v>9</v>
      </c>
      <c r="E10" s="8">
        <v>88400.273000000016</v>
      </c>
      <c r="F10" s="8">
        <v>416.50299999999697</v>
      </c>
      <c r="G10" s="9">
        <f t="shared" si="0"/>
        <v>212.24402465288523</v>
      </c>
    </row>
    <row r="11" spans="1:7" x14ac:dyDescent="0.2">
      <c r="A11" s="12" t="s">
        <v>69</v>
      </c>
      <c r="B11" s="3" t="s">
        <v>70</v>
      </c>
      <c r="C11" s="3" t="s">
        <v>21</v>
      </c>
      <c r="D11" s="4" t="s">
        <v>8</v>
      </c>
      <c r="E11" s="8">
        <v>-207688.99099999998</v>
      </c>
      <c r="F11" s="8">
        <v>22684.77</v>
      </c>
      <c r="G11" s="9">
        <f t="shared" si="0"/>
        <v>-9.1554373705353846</v>
      </c>
    </row>
    <row r="12" spans="1:7" x14ac:dyDescent="0.2">
      <c r="A12" s="12" t="s">
        <v>69</v>
      </c>
      <c r="B12" s="3" t="s">
        <v>70</v>
      </c>
      <c r="C12" s="3" t="s">
        <v>21</v>
      </c>
      <c r="D12" s="4" t="s">
        <v>9</v>
      </c>
      <c r="E12" s="8">
        <v>-207688.99099999998</v>
      </c>
      <c r="F12" s="8">
        <v>3913.7799999999988</v>
      </c>
      <c r="G12" s="9">
        <f t="shared" si="0"/>
        <v>-53.066087260908901</v>
      </c>
    </row>
    <row r="13" spans="1:7" x14ac:dyDescent="0.2">
      <c r="A13" s="12" t="s">
        <v>69</v>
      </c>
      <c r="B13" s="3" t="s">
        <v>70</v>
      </c>
      <c r="C13" s="3" t="s">
        <v>15</v>
      </c>
      <c r="D13" s="4" t="s">
        <v>8</v>
      </c>
      <c r="E13" s="8">
        <v>82019375.8119995</v>
      </c>
      <c r="F13" s="8">
        <v>65574633.568000004</v>
      </c>
      <c r="G13" s="9">
        <f t="shared" si="0"/>
        <v>1.2507790184896195</v>
      </c>
    </row>
    <row r="14" spans="1:7" x14ac:dyDescent="0.2">
      <c r="A14" s="12" t="s">
        <v>69</v>
      </c>
      <c r="B14" s="3" t="s">
        <v>70</v>
      </c>
      <c r="C14" s="3" t="s">
        <v>15</v>
      </c>
      <c r="D14" s="4" t="s">
        <v>9</v>
      </c>
      <c r="E14" s="8">
        <v>82019375.8119995</v>
      </c>
      <c r="F14" s="8">
        <v>65574633.568000004</v>
      </c>
      <c r="G14" s="9">
        <f t="shared" si="0"/>
        <v>1.2507790184896195</v>
      </c>
    </row>
    <row r="15" spans="1:7" x14ac:dyDescent="0.2">
      <c r="A15" s="12" t="s">
        <v>69</v>
      </c>
      <c r="B15" s="3" t="s">
        <v>70</v>
      </c>
      <c r="C15" s="3" t="s">
        <v>18</v>
      </c>
      <c r="D15" s="4" t="s">
        <v>8</v>
      </c>
      <c r="E15" s="8">
        <v>5114921.8930003997</v>
      </c>
      <c r="F15" s="8">
        <v>6638180.7060000002</v>
      </c>
      <c r="G15" s="9">
        <f t="shared" si="0"/>
        <v>0.77053067994627134</v>
      </c>
    </row>
    <row r="16" spans="1:7" x14ac:dyDescent="0.2">
      <c r="A16" s="12" t="s">
        <v>69</v>
      </c>
      <c r="B16" s="3" t="s">
        <v>70</v>
      </c>
      <c r="C16" s="3" t="s">
        <v>18</v>
      </c>
      <c r="D16" s="4" t="s">
        <v>9</v>
      </c>
      <c r="E16" s="8">
        <v>5114921.8930003997</v>
      </c>
      <c r="F16" s="8">
        <v>4353022.1960000005</v>
      </c>
      <c r="G16" s="9">
        <f t="shared" si="0"/>
        <v>1.1750277537524412</v>
      </c>
    </row>
    <row r="17" spans="1:7" x14ac:dyDescent="0.2">
      <c r="A17" s="12" t="s">
        <v>69</v>
      </c>
      <c r="B17" s="3" t="s">
        <v>70</v>
      </c>
      <c r="C17" s="3" t="s">
        <v>16</v>
      </c>
      <c r="D17" s="4" t="s">
        <v>8</v>
      </c>
      <c r="E17" s="8">
        <v>3103139.1539991004</v>
      </c>
      <c r="F17" s="8">
        <v>3839447.6970000002</v>
      </c>
      <c r="G17" s="9">
        <f t="shared" si="0"/>
        <v>0.80822540086267525</v>
      </c>
    </row>
    <row r="18" spans="1:7" x14ac:dyDescent="0.2">
      <c r="A18" s="12" t="s">
        <v>69</v>
      </c>
      <c r="B18" s="3" t="s">
        <v>70</v>
      </c>
      <c r="C18" s="3" t="s">
        <v>16</v>
      </c>
      <c r="D18" s="4" t="s">
        <v>9</v>
      </c>
      <c r="E18" s="8">
        <v>3103139.1539991004</v>
      </c>
      <c r="F18" s="8">
        <v>1139543.0670000003</v>
      </c>
      <c r="G18" s="9">
        <f t="shared" si="0"/>
        <v>2.7231433755009626</v>
      </c>
    </row>
    <row r="19" spans="1:7" x14ac:dyDescent="0.2">
      <c r="A19" s="12" t="s">
        <v>69</v>
      </c>
      <c r="B19" s="3" t="s">
        <v>70</v>
      </c>
      <c r="C19" s="3" t="s">
        <v>65</v>
      </c>
      <c r="D19" s="4" t="s">
        <v>8</v>
      </c>
      <c r="E19" s="8">
        <v>6684890.3650000002</v>
      </c>
      <c r="F19" s="8">
        <v>5593816.4759999998</v>
      </c>
      <c r="G19" s="9">
        <f t="shared" si="0"/>
        <v>1.1950499973821451</v>
      </c>
    </row>
    <row r="20" spans="1:7" x14ac:dyDescent="0.2">
      <c r="A20" s="12" t="s">
        <v>69</v>
      </c>
      <c r="B20" s="3" t="s">
        <v>70</v>
      </c>
      <c r="C20" s="3" t="s">
        <v>65</v>
      </c>
      <c r="D20" s="4" t="s">
        <v>9</v>
      </c>
      <c r="E20" s="8">
        <v>6684890.3650000002</v>
      </c>
      <c r="F20" s="8">
        <v>1151540.5860000001</v>
      </c>
      <c r="G20" s="9">
        <f t="shared" si="0"/>
        <v>5.8051713037928474</v>
      </c>
    </row>
    <row r="21" spans="1:7" x14ac:dyDescent="0.2">
      <c r="A21" s="12" t="s">
        <v>69</v>
      </c>
      <c r="B21" s="3" t="s">
        <v>70</v>
      </c>
      <c r="C21" s="3" t="s">
        <v>22</v>
      </c>
      <c r="D21" s="4" t="s">
        <v>8</v>
      </c>
      <c r="E21" s="8">
        <v>14678333.158</v>
      </c>
      <c r="F21" s="8">
        <v>10137814.843</v>
      </c>
      <c r="G21" s="9">
        <f t="shared" si="0"/>
        <v>1.4478793887358432</v>
      </c>
    </row>
    <row r="22" spans="1:7" x14ac:dyDescent="0.2">
      <c r="A22" s="12" t="s">
        <v>69</v>
      </c>
      <c r="B22" s="3" t="s">
        <v>70</v>
      </c>
      <c r="C22" s="3" t="s">
        <v>22</v>
      </c>
      <c r="D22" s="4" t="s">
        <v>9</v>
      </c>
      <c r="E22" s="8">
        <v>14678333.158</v>
      </c>
      <c r="F22" s="8">
        <v>4004650.0430000005</v>
      </c>
      <c r="G22" s="9">
        <f t="shared" si="0"/>
        <v>3.6653223129090278</v>
      </c>
    </row>
    <row r="23" spans="1:7" x14ac:dyDescent="0.2">
      <c r="A23" s="12" t="s">
        <v>69</v>
      </c>
      <c r="B23" s="3" t="s">
        <v>70</v>
      </c>
      <c r="C23" s="3" t="s">
        <v>17</v>
      </c>
      <c r="D23" s="4" t="s">
        <v>8</v>
      </c>
      <c r="E23" s="8">
        <v>15753529.329999801</v>
      </c>
      <c r="F23" s="8">
        <v>12872875.648</v>
      </c>
      <c r="G23" s="9">
        <f t="shared" si="0"/>
        <v>1.2237770146134639</v>
      </c>
    </row>
    <row r="24" spans="1:7" x14ac:dyDescent="0.2">
      <c r="A24" s="12" t="s">
        <v>69</v>
      </c>
      <c r="B24" s="3" t="s">
        <v>70</v>
      </c>
      <c r="C24" s="3" t="s">
        <v>17</v>
      </c>
      <c r="D24" s="4" t="s">
        <v>9</v>
      </c>
      <c r="E24" s="8">
        <v>15753529.329999801</v>
      </c>
      <c r="F24" s="8">
        <v>7809072.9179999996</v>
      </c>
      <c r="G24" s="9">
        <f t="shared" si="0"/>
        <v>2.0173366922580196</v>
      </c>
    </row>
    <row r="25" spans="1:7" x14ac:dyDescent="0.2">
      <c r="A25" s="12" t="s">
        <v>69</v>
      </c>
      <c r="B25" s="3" t="s">
        <v>70</v>
      </c>
      <c r="C25" s="3" t="s">
        <v>41</v>
      </c>
      <c r="D25" s="4" t="s">
        <v>8</v>
      </c>
      <c r="E25" s="8">
        <v>4212186.0660000006</v>
      </c>
      <c r="F25" s="8">
        <v>6095646.0240000002</v>
      </c>
      <c r="G25" s="9">
        <f t="shared" si="0"/>
        <v>0.69101552967735125</v>
      </c>
    </row>
    <row r="26" spans="1:7" x14ac:dyDescent="0.2">
      <c r="A26" s="12" t="s">
        <v>69</v>
      </c>
      <c r="B26" s="3" t="s">
        <v>70</v>
      </c>
      <c r="C26" s="3" t="s">
        <v>41</v>
      </c>
      <c r="D26" s="4" t="s">
        <v>9</v>
      </c>
      <c r="E26" s="8">
        <v>4212186.0660000006</v>
      </c>
      <c r="F26" s="8">
        <v>6095646.0240000002</v>
      </c>
      <c r="G26" s="9">
        <f t="shared" si="0"/>
        <v>0.69101552967735125</v>
      </c>
    </row>
    <row r="27" spans="1:7" x14ac:dyDescent="0.2">
      <c r="A27" s="12" t="s">
        <v>69</v>
      </c>
      <c r="B27" s="3" t="s">
        <v>70</v>
      </c>
      <c r="C27" s="3" t="s">
        <v>47</v>
      </c>
      <c r="D27" s="4" t="s">
        <v>8</v>
      </c>
      <c r="E27" s="8">
        <v>-290197.62899999972</v>
      </c>
      <c r="F27" s="8">
        <v>1847642.791</v>
      </c>
      <c r="G27" s="9">
        <f t="shared" si="0"/>
        <v>-0.15706370864193722</v>
      </c>
    </row>
    <row r="28" spans="1:7" x14ac:dyDescent="0.2">
      <c r="A28" s="12" t="s">
        <v>69</v>
      </c>
      <c r="B28" s="3" t="s">
        <v>70</v>
      </c>
      <c r="C28" s="3" t="s">
        <v>47</v>
      </c>
      <c r="D28" s="4" t="s">
        <v>9</v>
      </c>
      <c r="E28" s="8">
        <v>-290197.62899999972</v>
      </c>
      <c r="F28" s="8">
        <v>1847642.791</v>
      </c>
      <c r="G28" s="9">
        <f t="shared" si="0"/>
        <v>-0.15706370864193722</v>
      </c>
    </row>
    <row r="29" spans="1:7" x14ac:dyDescent="0.2">
      <c r="A29" s="12" t="s">
        <v>69</v>
      </c>
      <c r="B29" s="3" t="s">
        <v>70</v>
      </c>
      <c r="C29" s="3" t="s">
        <v>42</v>
      </c>
      <c r="D29" s="4" t="s">
        <v>8</v>
      </c>
      <c r="E29" s="8">
        <v>6157983.6250001993</v>
      </c>
      <c r="F29" s="8">
        <v>6853617.8169999998</v>
      </c>
      <c r="G29" s="9">
        <f t="shared" si="0"/>
        <v>0.89850116966336813</v>
      </c>
    </row>
    <row r="30" spans="1:7" x14ac:dyDescent="0.2">
      <c r="A30" s="12" t="s">
        <v>69</v>
      </c>
      <c r="B30" s="3" t="s">
        <v>70</v>
      </c>
      <c r="C30" s="3" t="s">
        <v>42</v>
      </c>
      <c r="D30" s="4" t="s">
        <v>9</v>
      </c>
      <c r="E30" s="8">
        <v>6157983.6250001993</v>
      </c>
      <c r="F30" s="8">
        <v>6853617.8169999998</v>
      </c>
      <c r="G30" s="9">
        <f t="shared" si="0"/>
        <v>0.89850116966336813</v>
      </c>
    </row>
    <row r="31" spans="1:7" x14ac:dyDescent="0.2">
      <c r="A31" s="12" t="s">
        <v>69</v>
      </c>
      <c r="B31" s="3" t="s">
        <v>70</v>
      </c>
      <c r="C31" s="3" t="s">
        <v>35</v>
      </c>
      <c r="D31" s="4" t="s">
        <v>8</v>
      </c>
      <c r="E31" s="8">
        <v>6375045.5080003981</v>
      </c>
      <c r="F31" s="8">
        <v>6345198.8119999999</v>
      </c>
      <c r="G31" s="9">
        <f t="shared" si="0"/>
        <v>1.0047038236128949</v>
      </c>
    </row>
    <row r="32" spans="1:7" x14ac:dyDescent="0.2">
      <c r="A32" s="12" t="s">
        <v>69</v>
      </c>
      <c r="B32" s="3" t="s">
        <v>70</v>
      </c>
      <c r="C32" s="3" t="s">
        <v>35</v>
      </c>
      <c r="D32" s="4" t="s">
        <v>9</v>
      </c>
      <c r="E32" s="8">
        <v>6375045.5080003981</v>
      </c>
      <c r="F32" s="8">
        <v>2074672.9620000003</v>
      </c>
      <c r="G32" s="9">
        <f t="shared" si="0"/>
        <v>3.0727953874015914</v>
      </c>
    </row>
    <row r="33" spans="1:7" x14ac:dyDescent="0.2">
      <c r="A33" s="12" t="s">
        <v>69</v>
      </c>
      <c r="B33" s="3" t="s">
        <v>70</v>
      </c>
      <c r="C33" s="3" t="s">
        <v>34</v>
      </c>
      <c r="D33" s="4" t="s">
        <v>8</v>
      </c>
      <c r="E33" s="8">
        <v>4672276.4300004002</v>
      </c>
      <c r="F33" s="8">
        <v>4352148.04</v>
      </c>
      <c r="G33" s="9">
        <f t="shared" si="0"/>
        <v>1.073556411008574</v>
      </c>
    </row>
    <row r="34" spans="1:7" x14ac:dyDescent="0.2">
      <c r="A34" s="12" t="s">
        <v>69</v>
      </c>
      <c r="B34" s="3" t="s">
        <v>70</v>
      </c>
      <c r="C34" s="3" t="s">
        <v>34</v>
      </c>
      <c r="D34" s="4" t="s">
        <v>9</v>
      </c>
      <c r="E34" s="8">
        <v>4672276.4300004002</v>
      </c>
      <c r="F34" s="8">
        <v>1667364.5300000003</v>
      </c>
      <c r="G34" s="9">
        <f t="shared" si="0"/>
        <v>2.8021925295486523</v>
      </c>
    </row>
    <row r="35" spans="1:7" x14ac:dyDescent="0.2">
      <c r="A35" s="12" t="s">
        <v>69</v>
      </c>
      <c r="B35" s="3" t="s">
        <v>70</v>
      </c>
      <c r="C35" s="3" t="s">
        <v>31</v>
      </c>
      <c r="D35" s="4" t="s">
        <v>8</v>
      </c>
      <c r="E35" s="8">
        <v>4871727.7220001984</v>
      </c>
      <c r="F35" s="8">
        <v>4172932.469</v>
      </c>
      <c r="G35" s="9">
        <f t="shared" si="0"/>
        <v>1.167459037066003</v>
      </c>
    </row>
    <row r="36" spans="1:7" x14ac:dyDescent="0.2">
      <c r="A36" s="12" t="s">
        <v>69</v>
      </c>
      <c r="B36" s="3" t="s">
        <v>70</v>
      </c>
      <c r="C36" s="3" t="s">
        <v>31</v>
      </c>
      <c r="D36" s="4" t="s">
        <v>9</v>
      </c>
      <c r="E36" s="8">
        <v>4871727.7220001984</v>
      </c>
      <c r="F36" s="8">
        <v>2009374.5189999999</v>
      </c>
      <c r="G36" s="9">
        <f t="shared" si="0"/>
        <v>2.4244996022069087</v>
      </c>
    </row>
    <row r="37" spans="1:7" x14ac:dyDescent="0.2">
      <c r="A37" s="12" t="s">
        <v>69</v>
      </c>
      <c r="B37" s="3" t="s">
        <v>70</v>
      </c>
      <c r="C37" s="3" t="s">
        <v>66</v>
      </c>
      <c r="D37" s="4" t="s">
        <v>8</v>
      </c>
      <c r="E37" s="8">
        <v>1719498.8860001999</v>
      </c>
      <c r="F37" s="8">
        <v>3809319.5049999999</v>
      </c>
      <c r="G37" s="9">
        <f t="shared" si="0"/>
        <v>0.45139266573550385</v>
      </c>
    </row>
    <row r="38" spans="1:7" x14ac:dyDescent="0.2">
      <c r="A38" s="12" t="s">
        <v>69</v>
      </c>
      <c r="B38" s="3" t="s">
        <v>70</v>
      </c>
      <c r="C38" s="3" t="s">
        <v>66</v>
      </c>
      <c r="D38" s="4" t="s">
        <v>9</v>
      </c>
      <c r="E38" s="8">
        <v>1719498.8860001999</v>
      </c>
      <c r="F38" s="8">
        <v>1063253.4249999998</v>
      </c>
      <c r="G38" s="9">
        <f t="shared" si="0"/>
        <v>1.6172051230403517</v>
      </c>
    </row>
    <row r="39" spans="1:7" x14ac:dyDescent="0.2">
      <c r="A39" s="12" t="s">
        <v>69</v>
      </c>
      <c r="B39" s="3" t="s">
        <v>70</v>
      </c>
      <c r="C39" s="3" t="s">
        <v>36</v>
      </c>
      <c r="D39" s="4" t="s">
        <v>8</v>
      </c>
      <c r="E39" s="8">
        <v>2503470.9040001999</v>
      </c>
      <c r="F39" s="8">
        <v>2767193.5610000002</v>
      </c>
      <c r="G39" s="9">
        <f t="shared" si="0"/>
        <v>0.90469670762586729</v>
      </c>
    </row>
    <row r="40" spans="1:7" x14ac:dyDescent="0.2">
      <c r="A40" s="12" t="s">
        <v>69</v>
      </c>
      <c r="B40" s="3" t="s">
        <v>70</v>
      </c>
      <c r="C40" s="3" t="s">
        <v>36</v>
      </c>
      <c r="D40" s="4" t="s">
        <v>9</v>
      </c>
      <c r="E40" s="8">
        <v>2503470.9040001999</v>
      </c>
      <c r="F40" s="8">
        <v>586182.46100000013</v>
      </c>
      <c r="G40" s="9">
        <f t="shared" si="0"/>
        <v>4.2708048612191405</v>
      </c>
    </row>
    <row r="41" spans="1:7" x14ac:dyDescent="0.2">
      <c r="A41" s="12" t="s">
        <v>69</v>
      </c>
      <c r="B41" s="3" t="s">
        <v>70</v>
      </c>
      <c r="C41" s="3" t="s">
        <v>49</v>
      </c>
      <c r="D41" s="4" t="s">
        <v>8</v>
      </c>
      <c r="E41" s="8">
        <v>3858701.3180000009</v>
      </c>
      <c r="F41" s="8">
        <v>9209489.3560000006</v>
      </c>
      <c r="G41" s="9">
        <f t="shared" si="0"/>
        <v>0.41899188639444479</v>
      </c>
    </row>
    <row r="42" spans="1:7" x14ac:dyDescent="0.2">
      <c r="A42" s="12" t="s">
        <v>69</v>
      </c>
      <c r="B42" s="3" t="s">
        <v>70</v>
      </c>
      <c r="C42" s="3" t="s">
        <v>49</v>
      </c>
      <c r="D42" s="4" t="s">
        <v>9</v>
      </c>
      <c r="E42" s="8">
        <v>3858701.3180000009</v>
      </c>
      <c r="F42" s="8">
        <v>9209489.3560000006</v>
      </c>
      <c r="G42" s="9">
        <f t="shared" si="0"/>
        <v>0.41899188639444479</v>
      </c>
    </row>
    <row r="43" spans="1:7" x14ac:dyDescent="0.2">
      <c r="A43" s="12" t="s">
        <v>69</v>
      </c>
      <c r="B43" s="3" t="s">
        <v>70</v>
      </c>
      <c r="C43" s="3" t="s">
        <v>48</v>
      </c>
      <c r="D43" s="4" t="s">
        <v>8</v>
      </c>
      <c r="E43" s="8">
        <v>2067070.1209999998</v>
      </c>
      <c r="F43" s="8">
        <v>2796395.344</v>
      </c>
      <c r="G43" s="9">
        <f t="shared" si="0"/>
        <v>0.73919094645724737</v>
      </c>
    </row>
    <row r="44" spans="1:7" x14ac:dyDescent="0.2">
      <c r="A44" s="12" t="s">
        <v>69</v>
      </c>
      <c r="B44" s="3" t="s">
        <v>70</v>
      </c>
      <c r="C44" s="3" t="s">
        <v>48</v>
      </c>
      <c r="D44" s="4" t="s">
        <v>9</v>
      </c>
      <c r="E44" s="8">
        <v>2067070.1209999998</v>
      </c>
      <c r="F44" s="8">
        <v>2796395.344</v>
      </c>
      <c r="G44" s="9">
        <f t="shared" si="0"/>
        <v>0.73919094645724737</v>
      </c>
    </row>
    <row r="45" spans="1:7" x14ac:dyDescent="0.2">
      <c r="A45" s="12" t="s">
        <v>69</v>
      </c>
      <c r="B45" s="3" t="s">
        <v>70</v>
      </c>
      <c r="C45" s="3" t="s">
        <v>50</v>
      </c>
      <c r="D45" s="4" t="s">
        <v>8</v>
      </c>
      <c r="E45" s="8">
        <v>2467803.5800000029</v>
      </c>
      <c r="F45" s="8">
        <v>9609673.1410000008</v>
      </c>
      <c r="G45" s="9">
        <f t="shared" si="0"/>
        <v>0.25680411225133498</v>
      </c>
    </row>
    <row r="46" spans="1:7" x14ac:dyDescent="0.2">
      <c r="A46" s="12" t="s">
        <v>69</v>
      </c>
      <c r="B46" s="3" t="s">
        <v>70</v>
      </c>
      <c r="C46" s="3" t="s">
        <v>50</v>
      </c>
      <c r="D46" s="4" t="s">
        <v>9</v>
      </c>
      <c r="E46" s="8">
        <v>2467803.5800000029</v>
      </c>
      <c r="F46" s="8">
        <v>9609673.1410000008</v>
      </c>
      <c r="G46" s="9">
        <f t="shared" si="0"/>
        <v>0.25680411225133498</v>
      </c>
    </row>
    <row r="47" spans="1:7" x14ac:dyDescent="0.2">
      <c r="A47" s="12" t="s">
        <v>69</v>
      </c>
      <c r="B47" s="3" t="s">
        <v>70</v>
      </c>
      <c r="C47" s="3" t="s">
        <v>51</v>
      </c>
      <c r="D47" s="4" t="s">
        <v>8</v>
      </c>
      <c r="E47" s="8">
        <v>2012453.530000004</v>
      </c>
      <c r="F47" s="8">
        <v>7770819.3470000001</v>
      </c>
      <c r="G47" s="9">
        <f t="shared" si="0"/>
        <v>0.2589757193077627</v>
      </c>
    </row>
    <row r="48" spans="1:7" x14ac:dyDescent="0.2">
      <c r="A48" s="12" t="s">
        <v>69</v>
      </c>
      <c r="B48" s="3" t="s">
        <v>70</v>
      </c>
      <c r="C48" s="3" t="s">
        <v>51</v>
      </c>
      <c r="D48" s="4" t="s">
        <v>9</v>
      </c>
      <c r="E48" s="8">
        <v>2012453.530000004</v>
      </c>
      <c r="F48" s="8">
        <v>7770819.3470000001</v>
      </c>
      <c r="G48" s="9">
        <f t="shared" si="0"/>
        <v>0.2589757193077627</v>
      </c>
    </row>
    <row r="49" spans="1:7" x14ac:dyDescent="0.2">
      <c r="A49" s="12" t="s">
        <v>69</v>
      </c>
      <c r="B49" s="3" t="s">
        <v>70</v>
      </c>
      <c r="C49" s="3" t="s">
        <v>30</v>
      </c>
      <c r="D49" s="4" t="s">
        <v>8</v>
      </c>
      <c r="E49" s="8">
        <v>1380131.4710002001</v>
      </c>
      <c r="F49" s="8">
        <v>1681967.155</v>
      </c>
      <c r="G49" s="9">
        <f t="shared" si="0"/>
        <v>0.82054602962814704</v>
      </c>
    </row>
    <row r="50" spans="1:7" x14ac:dyDescent="0.2">
      <c r="A50" s="12" t="s">
        <v>69</v>
      </c>
      <c r="B50" s="3" t="s">
        <v>70</v>
      </c>
      <c r="C50" s="3" t="s">
        <v>30</v>
      </c>
      <c r="D50" s="4" t="s">
        <v>9</v>
      </c>
      <c r="E50" s="8">
        <v>1380131.4710002001</v>
      </c>
      <c r="F50" s="8">
        <v>390683.99500000011</v>
      </c>
      <c r="G50" s="9">
        <f t="shared" si="0"/>
        <v>3.5326030466136698</v>
      </c>
    </row>
    <row r="51" spans="1:7" x14ac:dyDescent="0.2">
      <c r="A51" s="12" t="s">
        <v>69</v>
      </c>
      <c r="B51" s="3" t="s">
        <v>70</v>
      </c>
      <c r="C51" s="3" t="s">
        <v>45</v>
      </c>
      <c r="D51" s="4" t="s">
        <v>8</v>
      </c>
      <c r="E51" s="8">
        <v>1972159.7310001003</v>
      </c>
      <c r="F51" s="8">
        <v>3011927.5860000001</v>
      </c>
      <c r="G51" s="9">
        <f t="shared" si="0"/>
        <v>0.6547832491614558</v>
      </c>
    </row>
    <row r="52" spans="1:7" x14ac:dyDescent="0.2">
      <c r="A52" s="12" t="s">
        <v>69</v>
      </c>
      <c r="B52" s="3" t="s">
        <v>70</v>
      </c>
      <c r="C52" s="3" t="s">
        <v>45</v>
      </c>
      <c r="D52" s="4" t="s">
        <v>9</v>
      </c>
      <c r="E52" s="8">
        <v>1972159.7310001003</v>
      </c>
      <c r="F52" s="8">
        <v>3011927.5860000001</v>
      </c>
      <c r="G52" s="9">
        <f t="shared" si="0"/>
        <v>0.6547832491614558</v>
      </c>
    </row>
    <row r="53" spans="1:7" x14ac:dyDescent="0.2">
      <c r="A53" s="12" t="s">
        <v>69</v>
      </c>
      <c r="B53" s="3" t="s">
        <v>70</v>
      </c>
      <c r="C53" s="3" t="s">
        <v>53</v>
      </c>
      <c r="D53" s="4" t="s">
        <v>8</v>
      </c>
      <c r="E53" s="8">
        <v>681047.56200000038</v>
      </c>
      <c r="F53" s="8">
        <v>4260755.6239999998</v>
      </c>
      <c r="G53" s="9">
        <f t="shared" si="0"/>
        <v>0.15984196750543336</v>
      </c>
    </row>
    <row r="54" spans="1:7" x14ac:dyDescent="0.2">
      <c r="A54" s="12" t="s">
        <v>69</v>
      </c>
      <c r="B54" s="3" t="s">
        <v>70</v>
      </c>
      <c r="C54" s="3" t="s">
        <v>53</v>
      </c>
      <c r="D54" s="4" t="s">
        <v>9</v>
      </c>
      <c r="E54" s="8">
        <v>681047.56200000038</v>
      </c>
      <c r="F54" s="8">
        <v>4260755.6239999998</v>
      </c>
      <c r="G54" s="9">
        <f t="shared" si="0"/>
        <v>0.15984196750543336</v>
      </c>
    </row>
    <row r="55" spans="1:7" x14ac:dyDescent="0.2">
      <c r="A55" s="12" t="s">
        <v>69</v>
      </c>
      <c r="B55" s="3" t="s">
        <v>70</v>
      </c>
      <c r="C55" s="3" t="s">
        <v>54</v>
      </c>
      <c r="D55" s="4" t="s">
        <v>8</v>
      </c>
      <c r="E55" s="8">
        <v>96504.426999998745</v>
      </c>
      <c r="F55" s="8">
        <v>2468478.2250000001</v>
      </c>
      <c r="G55" s="9">
        <f t="shared" si="0"/>
        <v>3.909470459274509E-2</v>
      </c>
    </row>
    <row r="56" spans="1:7" x14ac:dyDescent="0.2">
      <c r="A56" s="12" t="s">
        <v>69</v>
      </c>
      <c r="B56" s="3" t="s">
        <v>70</v>
      </c>
      <c r="C56" s="3" t="s">
        <v>54</v>
      </c>
      <c r="D56" s="4" t="s">
        <v>9</v>
      </c>
      <c r="E56" s="8">
        <v>96504.426999998745</v>
      </c>
      <c r="F56" s="8">
        <v>2468478.2250000001</v>
      </c>
      <c r="G56" s="9">
        <f t="shared" si="0"/>
        <v>3.909470459274509E-2</v>
      </c>
    </row>
    <row r="57" spans="1:7" x14ac:dyDescent="0.2">
      <c r="A57" s="12" t="s">
        <v>69</v>
      </c>
      <c r="B57" s="3" t="s">
        <v>70</v>
      </c>
      <c r="C57" s="3" t="s">
        <v>52</v>
      </c>
      <c r="D57" s="4" t="s">
        <v>8</v>
      </c>
      <c r="E57" s="8">
        <v>3659718.3880001018</v>
      </c>
      <c r="F57" s="8">
        <v>7526035.602</v>
      </c>
      <c r="G57" s="9">
        <f t="shared" si="0"/>
        <v>0.48627439219494961</v>
      </c>
    </row>
    <row r="58" spans="1:7" x14ac:dyDescent="0.2">
      <c r="A58" s="12" t="s">
        <v>69</v>
      </c>
      <c r="B58" s="3" t="s">
        <v>70</v>
      </c>
      <c r="C58" s="3" t="s">
        <v>52</v>
      </c>
      <c r="D58" s="4" t="s">
        <v>9</v>
      </c>
      <c r="E58" s="8">
        <v>3659718.3880001018</v>
      </c>
      <c r="F58" s="8">
        <v>7526035.602</v>
      </c>
      <c r="G58" s="9">
        <f t="shared" si="0"/>
        <v>0.48627439219494961</v>
      </c>
    </row>
    <row r="59" spans="1:7" x14ac:dyDescent="0.2">
      <c r="A59" s="12" t="s">
        <v>69</v>
      </c>
      <c r="B59" s="3" t="s">
        <v>70</v>
      </c>
      <c r="C59" s="3" t="s">
        <v>38</v>
      </c>
      <c r="D59" s="4" t="s">
        <v>8</v>
      </c>
      <c r="E59" s="8">
        <v>16463106.877000697</v>
      </c>
      <c r="F59" s="8">
        <v>18261239.017000001</v>
      </c>
      <c r="G59" s="9">
        <f t="shared" si="0"/>
        <v>0.90153285117590531</v>
      </c>
    </row>
    <row r="60" spans="1:7" x14ac:dyDescent="0.2">
      <c r="A60" s="12" t="s">
        <v>69</v>
      </c>
      <c r="B60" s="3" t="s">
        <v>70</v>
      </c>
      <c r="C60" s="3" t="s">
        <v>38</v>
      </c>
      <c r="D60" s="4" t="s">
        <v>9</v>
      </c>
      <c r="E60" s="8">
        <v>16463106.877000697</v>
      </c>
      <c r="F60" s="8">
        <v>8379928.4870000016</v>
      </c>
      <c r="G60" s="9">
        <f t="shared" si="0"/>
        <v>1.9645879917161988</v>
      </c>
    </row>
    <row r="61" spans="1:7" x14ac:dyDescent="0.2">
      <c r="A61" s="12" t="s">
        <v>69</v>
      </c>
      <c r="B61" s="3" t="s">
        <v>70</v>
      </c>
      <c r="C61" s="3" t="s">
        <v>40</v>
      </c>
      <c r="D61" s="4" t="s">
        <v>8</v>
      </c>
      <c r="E61" s="8">
        <v>7504253.5100001004</v>
      </c>
      <c r="F61" s="8">
        <v>7173374.051</v>
      </c>
      <c r="G61" s="9">
        <f t="shared" si="0"/>
        <v>1.0461260568105988</v>
      </c>
    </row>
    <row r="62" spans="1:7" x14ac:dyDescent="0.2">
      <c r="A62" s="12" t="s">
        <v>69</v>
      </c>
      <c r="B62" s="3" t="s">
        <v>70</v>
      </c>
      <c r="C62" s="3" t="s">
        <v>40</v>
      </c>
      <c r="D62" s="4" t="s">
        <v>9</v>
      </c>
      <c r="E62" s="8">
        <v>7504253.5100001004</v>
      </c>
      <c r="F62" s="8">
        <v>1897933.7209999999</v>
      </c>
      <c r="G62" s="9">
        <f t="shared" si="0"/>
        <v>3.953907044786682</v>
      </c>
    </row>
    <row r="63" spans="1:7" x14ac:dyDescent="0.2">
      <c r="A63" s="12" t="s">
        <v>69</v>
      </c>
      <c r="B63" s="3" t="s">
        <v>70</v>
      </c>
      <c r="C63" s="3" t="s">
        <v>39</v>
      </c>
      <c r="D63" s="4" t="s">
        <v>8</v>
      </c>
      <c r="E63" s="8">
        <v>8251622.7739989981</v>
      </c>
      <c r="F63" s="8">
        <v>9905478.1380000003</v>
      </c>
      <c r="G63" s="9">
        <f t="shared" si="0"/>
        <v>0.83303629153888281</v>
      </c>
    </row>
    <row r="64" spans="1:7" x14ac:dyDescent="0.2">
      <c r="A64" s="12" t="s">
        <v>69</v>
      </c>
      <c r="B64" s="3" t="s">
        <v>70</v>
      </c>
      <c r="C64" s="3" t="s">
        <v>39</v>
      </c>
      <c r="D64" s="4" t="s">
        <v>9</v>
      </c>
      <c r="E64" s="8">
        <v>8251622.7739989981</v>
      </c>
      <c r="F64" s="8">
        <v>2281430.318</v>
      </c>
      <c r="G64" s="9">
        <f t="shared" si="0"/>
        <v>3.6168638195501521</v>
      </c>
    </row>
    <row r="65" spans="1:7" x14ac:dyDescent="0.2">
      <c r="A65" s="12" t="s">
        <v>69</v>
      </c>
      <c r="B65" s="3" t="s">
        <v>70</v>
      </c>
      <c r="C65" s="3" t="s">
        <v>67</v>
      </c>
      <c r="D65" s="4" t="s">
        <v>8</v>
      </c>
      <c r="E65" s="8">
        <v>8065693.9160007993</v>
      </c>
      <c r="F65" s="8">
        <v>13331355.007999999</v>
      </c>
      <c r="G65" s="9">
        <f t="shared" si="0"/>
        <v>0.60501681270663521</v>
      </c>
    </row>
    <row r="66" spans="1:7" x14ac:dyDescent="0.2">
      <c r="A66" s="12" t="s">
        <v>69</v>
      </c>
      <c r="B66" s="3" t="s">
        <v>70</v>
      </c>
      <c r="C66" s="3" t="s">
        <v>67</v>
      </c>
      <c r="D66" s="4" t="s">
        <v>9</v>
      </c>
      <c r="E66" s="8">
        <v>8065693.9160007993</v>
      </c>
      <c r="F66" s="8">
        <v>4026528.9979999997</v>
      </c>
      <c r="G66" s="9">
        <f t="shared" si="0"/>
        <v>2.003138166894384</v>
      </c>
    </row>
    <row r="67" spans="1:7" x14ac:dyDescent="0.2">
      <c r="A67" s="12" t="s">
        <v>69</v>
      </c>
      <c r="B67" s="3" t="s">
        <v>70</v>
      </c>
      <c r="C67" s="3" t="s">
        <v>19</v>
      </c>
      <c r="D67" s="4" t="s">
        <v>8</v>
      </c>
      <c r="E67" s="8">
        <v>-173269.47400000005</v>
      </c>
      <c r="F67" s="8">
        <v>554771.03599999996</v>
      </c>
      <c r="G67" s="9">
        <f t="shared" si="0"/>
        <v>-0.3123260998795187</v>
      </c>
    </row>
    <row r="68" spans="1:7" x14ac:dyDescent="0.2">
      <c r="A68" s="12" t="s">
        <v>69</v>
      </c>
      <c r="B68" s="3" t="s">
        <v>70</v>
      </c>
      <c r="C68" s="3" t="s">
        <v>19</v>
      </c>
      <c r="D68" s="4" t="s">
        <v>9</v>
      </c>
      <c r="E68" s="8">
        <v>-173269.47400000005</v>
      </c>
      <c r="F68" s="8">
        <v>715.42599999997765</v>
      </c>
      <c r="G68" s="9">
        <f t="shared" si="0"/>
        <v>-242.19063047751334</v>
      </c>
    </row>
    <row r="69" spans="1:7" x14ac:dyDescent="0.2">
      <c r="A69" s="12" t="s">
        <v>69</v>
      </c>
      <c r="B69" s="3" t="s">
        <v>70</v>
      </c>
      <c r="C69" s="3" t="s">
        <v>32</v>
      </c>
      <c r="D69" s="4" t="s">
        <v>8</v>
      </c>
      <c r="E69" s="8">
        <v>4286111.0030001998</v>
      </c>
      <c r="F69" s="8">
        <v>3924664.8420000002</v>
      </c>
      <c r="G69" s="9">
        <f t="shared" si="0"/>
        <v>1.0920960580205894</v>
      </c>
    </row>
    <row r="70" spans="1:7" x14ac:dyDescent="0.2">
      <c r="A70" s="12" t="s">
        <v>69</v>
      </c>
      <c r="B70" s="3" t="s">
        <v>70</v>
      </c>
      <c r="C70" s="3" t="s">
        <v>32</v>
      </c>
      <c r="D70" s="4" t="s">
        <v>9</v>
      </c>
      <c r="E70" s="8">
        <v>4286111.0030001998</v>
      </c>
      <c r="F70" s="8">
        <v>1058276.7420000001</v>
      </c>
      <c r="G70" s="9">
        <f t="shared" si="0"/>
        <v>4.0500852309198718</v>
      </c>
    </row>
    <row r="71" spans="1:7" x14ac:dyDescent="0.2">
      <c r="A71" s="12" t="s">
        <v>69</v>
      </c>
      <c r="B71" s="3" t="s">
        <v>70</v>
      </c>
      <c r="C71" s="3" t="s">
        <v>68</v>
      </c>
      <c r="D71" s="4" t="s">
        <v>8</v>
      </c>
      <c r="E71" s="8">
        <v>3049639.437000101</v>
      </c>
      <c r="F71" s="8">
        <v>4509885.2910000002</v>
      </c>
      <c r="G71" s="9">
        <f t="shared" si="0"/>
        <v>0.67621219614742989</v>
      </c>
    </row>
    <row r="72" spans="1:7" x14ac:dyDescent="0.2">
      <c r="A72" s="12" t="s">
        <v>69</v>
      </c>
      <c r="B72" s="3" t="s">
        <v>70</v>
      </c>
      <c r="C72" s="3" t="s">
        <v>68</v>
      </c>
      <c r="D72" s="4" t="s">
        <v>9</v>
      </c>
      <c r="E72" s="8">
        <v>3049639.437000101</v>
      </c>
      <c r="F72" s="8">
        <v>4509885.2910000002</v>
      </c>
      <c r="G72" s="9">
        <f t="shared" ref="G72:G100" si="1">IF(ISERROR(E72/F72)=TRUE,"N/A",E72/F72)</f>
        <v>0.67621219614742989</v>
      </c>
    </row>
    <row r="73" spans="1:7" x14ac:dyDescent="0.2">
      <c r="A73" s="12" t="s">
        <v>69</v>
      </c>
      <c r="B73" s="3" t="s">
        <v>70</v>
      </c>
      <c r="C73" s="3" t="s">
        <v>24</v>
      </c>
      <c r="D73" s="4" t="s">
        <v>8</v>
      </c>
      <c r="E73" s="8">
        <v>2621451.6949999002</v>
      </c>
      <c r="F73" s="8">
        <v>3170098.2760000001</v>
      </c>
      <c r="G73" s="9">
        <f t="shared" si="1"/>
        <v>0.82693073424449892</v>
      </c>
    </row>
    <row r="74" spans="1:7" x14ac:dyDescent="0.2">
      <c r="A74" s="12" t="s">
        <v>69</v>
      </c>
      <c r="B74" s="3" t="s">
        <v>70</v>
      </c>
      <c r="C74" s="3" t="s">
        <v>24</v>
      </c>
      <c r="D74" s="4" t="s">
        <v>9</v>
      </c>
      <c r="E74" s="8">
        <v>2621451.6949999002</v>
      </c>
      <c r="F74" s="8">
        <v>2385699.7659999998</v>
      </c>
      <c r="G74" s="9">
        <f t="shared" si="1"/>
        <v>1.0988187752540108</v>
      </c>
    </row>
    <row r="75" spans="1:7" x14ac:dyDescent="0.2">
      <c r="A75" s="12" t="s">
        <v>69</v>
      </c>
      <c r="B75" s="3" t="s">
        <v>70</v>
      </c>
      <c r="C75" s="3" t="s">
        <v>25</v>
      </c>
      <c r="D75" s="4" t="s">
        <v>8</v>
      </c>
      <c r="E75" s="8">
        <v>2875882.0220004003</v>
      </c>
      <c r="F75" s="8">
        <v>3834810.4049999998</v>
      </c>
      <c r="G75" s="9">
        <f t="shared" si="1"/>
        <v>0.74994112309977434</v>
      </c>
    </row>
    <row r="76" spans="1:7" x14ac:dyDescent="0.2">
      <c r="A76" s="12" t="s">
        <v>69</v>
      </c>
      <c r="B76" s="3" t="s">
        <v>70</v>
      </c>
      <c r="C76" s="3" t="s">
        <v>25</v>
      </c>
      <c r="D76" s="4" t="s">
        <v>9</v>
      </c>
      <c r="E76" s="8">
        <v>2875882.0220004003</v>
      </c>
      <c r="F76" s="8">
        <v>3825578.625</v>
      </c>
      <c r="G76" s="9">
        <f t="shared" si="1"/>
        <v>0.75175086017227011</v>
      </c>
    </row>
    <row r="77" spans="1:7" x14ac:dyDescent="0.2">
      <c r="A77" s="12" t="s">
        <v>69</v>
      </c>
      <c r="B77" s="3" t="s">
        <v>70</v>
      </c>
      <c r="C77" s="3" t="s">
        <v>43</v>
      </c>
      <c r="D77" s="4" t="s">
        <v>8</v>
      </c>
      <c r="E77" s="8">
        <v>2943176.6259999997</v>
      </c>
      <c r="F77" s="8">
        <v>3174500.1710000001</v>
      </c>
      <c r="G77" s="9">
        <f t="shared" si="1"/>
        <v>0.9271307189984711</v>
      </c>
    </row>
    <row r="78" spans="1:7" x14ac:dyDescent="0.2">
      <c r="A78" s="12" t="s">
        <v>69</v>
      </c>
      <c r="B78" s="3" t="s">
        <v>70</v>
      </c>
      <c r="C78" s="3" t="s">
        <v>43</v>
      </c>
      <c r="D78" s="4" t="s">
        <v>9</v>
      </c>
      <c r="E78" s="8">
        <v>2943176.6259999997</v>
      </c>
      <c r="F78" s="8">
        <v>3174500.1710000001</v>
      </c>
      <c r="G78" s="9">
        <f t="shared" si="1"/>
        <v>0.9271307189984711</v>
      </c>
    </row>
    <row r="79" spans="1:7" x14ac:dyDescent="0.2">
      <c r="A79" s="12" t="s">
        <v>69</v>
      </c>
      <c r="B79" s="3" t="s">
        <v>70</v>
      </c>
      <c r="C79" s="3" t="s">
        <v>26</v>
      </c>
      <c r="D79" s="4" t="s">
        <v>8</v>
      </c>
      <c r="E79" s="8">
        <v>4185277.2699999004</v>
      </c>
      <c r="F79" s="8">
        <v>5046679.7300000004</v>
      </c>
      <c r="G79" s="9">
        <f t="shared" si="1"/>
        <v>0.82931303231320763</v>
      </c>
    </row>
    <row r="80" spans="1:7" x14ac:dyDescent="0.2">
      <c r="A80" s="12" t="s">
        <v>69</v>
      </c>
      <c r="B80" s="3" t="s">
        <v>70</v>
      </c>
      <c r="C80" s="3" t="s">
        <v>26</v>
      </c>
      <c r="D80" s="4" t="s">
        <v>9</v>
      </c>
      <c r="E80" s="8">
        <v>4185277.2699999004</v>
      </c>
      <c r="F80" s="8">
        <v>2858275.7300000004</v>
      </c>
      <c r="G80" s="9">
        <f t="shared" si="1"/>
        <v>1.4642664547971722</v>
      </c>
    </row>
    <row r="81" spans="1:7" x14ac:dyDescent="0.2">
      <c r="A81" s="12" t="s">
        <v>69</v>
      </c>
      <c r="B81" s="3" t="s">
        <v>70</v>
      </c>
      <c r="C81" s="3" t="s">
        <v>27</v>
      </c>
      <c r="D81" s="4" t="s">
        <v>8</v>
      </c>
      <c r="E81" s="8">
        <v>2074462.6040000001</v>
      </c>
      <c r="F81" s="8">
        <v>2082556.676</v>
      </c>
      <c r="G81" s="9">
        <f t="shared" si="1"/>
        <v>0.99611339653163899</v>
      </c>
    </row>
    <row r="82" spans="1:7" x14ac:dyDescent="0.2">
      <c r="A82" s="12" t="s">
        <v>69</v>
      </c>
      <c r="B82" s="3" t="s">
        <v>70</v>
      </c>
      <c r="C82" s="3" t="s">
        <v>27</v>
      </c>
      <c r="D82" s="4" t="s">
        <v>9</v>
      </c>
      <c r="E82" s="8">
        <v>2074462.6040000001</v>
      </c>
      <c r="F82" s="8">
        <v>224.04600000008941</v>
      </c>
      <c r="G82" s="9">
        <f t="shared" si="1"/>
        <v>9259.0923471035967</v>
      </c>
    </row>
    <row r="83" spans="1:7" x14ac:dyDescent="0.2">
      <c r="A83" s="12" t="s">
        <v>69</v>
      </c>
      <c r="B83" s="3" t="s">
        <v>70</v>
      </c>
      <c r="C83" s="3" t="s">
        <v>46</v>
      </c>
      <c r="D83" s="4" t="s">
        <v>8</v>
      </c>
      <c r="E83" s="8">
        <v>3930643.529000001</v>
      </c>
      <c r="F83" s="8">
        <v>4326095.04</v>
      </c>
      <c r="G83" s="9">
        <f t="shared" si="1"/>
        <v>0.90858926876465507</v>
      </c>
    </row>
    <row r="84" spans="1:7" x14ac:dyDescent="0.2">
      <c r="A84" s="12" t="s">
        <v>69</v>
      </c>
      <c r="B84" s="3" t="s">
        <v>70</v>
      </c>
      <c r="C84" s="3" t="s">
        <v>46</v>
      </c>
      <c r="D84" s="4" t="s">
        <v>9</v>
      </c>
      <c r="E84" s="8">
        <v>3930643.529000001</v>
      </c>
      <c r="F84" s="8">
        <v>4326095.04</v>
      </c>
      <c r="G84" s="9">
        <f t="shared" si="1"/>
        <v>0.90858926876465507</v>
      </c>
    </row>
    <row r="85" spans="1:7" x14ac:dyDescent="0.2">
      <c r="A85" s="12" t="s">
        <v>69</v>
      </c>
      <c r="B85" s="3" t="s">
        <v>70</v>
      </c>
      <c r="C85" s="3" t="s">
        <v>37</v>
      </c>
      <c r="D85" s="4" t="s">
        <v>8</v>
      </c>
      <c r="E85" s="8">
        <v>2151412.8900001999</v>
      </c>
      <c r="F85" s="8">
        <v>2815996.4019999998</v>
      </c>
      <c r="G85" s="9">
        <f t="shared" si="1"/>
        <v>0.76399703084570914</v>
      </c>
    </row>
    <row r="86" spans="1:7" x14ac:dyDescent="0.2">
      <c r="A86" s="12" t="s">
        <v>69</v>
      </c>
      <c r="B86" s="3" t="s">
        <v>70</v>
      </c>
      <c r="C86" s="3" t="s">
        <v>37</v>
      </c>
      <c r="D86" s="4" t="s">
        <v>9</v>
      </c>
      <c r="E86" s="8">
        <v>2151412.8900001999</v>
      </c>
      <c r="F86" s="8">
        <v>750093.03199999966</v>
      </c>
      <c r="G86" s="9">
        <f t="shared" si="1"/>
        <v>2.8681947414760161</v>
      </c>
    </row>
    <row r="87" spans="1:7" x14ac:dyDescent="0.2">
      <c r="A87" s="12" t="s">
        <v>69</v>
      </c>
      <c r="B87" s="3" t="s">
        <v>70</v>
      </c>
      <c r="C87" s="3" t="s">
        <v>23</v>
      </c>
      <c r="D87" s="4" t="s">
        <v>8</v>
      </c>
      <c r="E87" s="8">
        <v>3458489.5470000003</v>
      </c>
      <c r="F87" s="8">
        <v>3393058.3459999999</v>
      </c>
      <c r="G87" s="9">
        <f t="shared" si="1"/>
        <v>1.0192838419879033</v>
      </c>
    </row>
    <row r="88" spans="1:7" x14ac:dyDescent="0.2">
      <c r="A88" s="12" t="s">
        <v>69</v>
      </c>
      <c r="B88" s="3" t="s">
        <v>70</v>
      </c>
      <c r="C88" s="3" t="s">
        <v>23</v>
      </c>
      <c r="D88" s="4" t="s">
        <v>9</v>
      </c>
      <c r="E88" s="8">
        <v>3458489.5470000003</v>
      </c>
      <c r="F88" s="8">
        <v>2323423.2859999998</v>
      </c>
      <c r="G88" s="9">
        <f t="shared" si="1"/>
        <v>1.4885318434395689</v>
      </c>
    </row>
    <row r="89" spans="1:7" x14ac:dyDescent="0.2">
      <c r="A89" s="12" t="s">
        <v>69</v>
      </c>
      <c r="B89" s="3" t="s">
        <v>70</v>
      </c>
      <c r="C89" s="3" t="s">
        <v>44</v>
      </c>
      <c r="D89" s="4" t="s">
        <v>8</v>
      </c>
      <c r="E89" s="8">
        <v>25817341.815000005</v>
      </c>
      <c r="F89" s="8">
        <v>26536309.423999999</v>
      </c>
      <c r="G89" s="9">
        <f t="shared" si="1"/>
        <v>0.97290626976373196</v>
      </c>
    </row>
    <row r="90" spans="1:7" x14ac:dyDescent="0.2">
      <c r="A90" s="12" t="s">
        <v>69</v>
      </c>
      <c r="B90" s="3" t="s">
        <v>70</v>
      </c>
      <c r="C90" s="3" t="s">
        <v>44</v>
      </c>
      <c r="D90" s="4" t="s">
        <v>9</v>
      </c>
      <c r="E90" s="8">
        <v>25817341.815000005</v>
      </c>
      <c r="F90" s="8">
        <v>26536309.423999999</v>
      </c>
      <c r="G90" s="9">
        <f t="shared" si="1"/>
        <v>0.97290626976373196</v>
      </c>
    </row>
    <row r="91" spans="1:7" x14ac:dyDescent="0.2">
      <c r="A91" s="12" t="s">
        <v>69</v>
      </c>
      <c r="B91" s="3" t="s">
        <v>70</v>
      </c>
      <c r="C91" s="3" t="s">
        <v>33</v>
      </c>
      <c r="D91" s="4" t="s">
        <v>8</v>
      </c>
      <c r="E91" s="8">
        <v>1604072.4960002</v>
      </c>
      <c r="F91" s="8">
        <v>1727628.5519999999</v>
      </c>
      <c r="G91" s="9">
        <f t="shared" si="1"/>
        <v>0.92848227944787987</v>
      </c>
    </row>
    <row r="92" spans="1:7" x14ac:dyDescent="0.2">
      <c r="A92" s="12" t="s">
        <v>69</v>
      </c>
      <c r="B92" s="3" t="s">
        <v>70</v>
      </c>
      <c r="C92" s="3" t="s">
        <v>33</v>
      </c>
      <c r="D92" s="4" t="s">
        <v>9</v>
      </c>
      <c r="E92" s="8">
        <v>1604072.4960002</v>
      </c>
      <c r="F92" s="8">
        <v>599304.14199999999</v>
      </c>
      <c r="G92" s="9">
        <f t="shared" si="1"/>
        <v>2.6765583342158847</v>
      </c>
    </row>
    <row r="93" spans="1:7" x14ac:dyDescent="0.2">
      <c r="A93" s="12" t="s">
        <v>69</v>
      </c>
      <c r="B93" s="3" t="s">
        <v>70</v>
      </c>
      <c r="C93" s="3" t="s">
        <v>28</v>
      </c>
      <c r="D93" s="4" t="s">
        <v>8</v>
      </c>
      <c r="E93" s="8">
        <v>2907887.1380000999</v>
      </c>
      <c r="F93" s="8">
        <v>4642930.6509999996</v>
      </c>
      <c r="G93" s="9">
        <f t="shared" si="1"/>
        <v>0.62630423682373892</v>
      </c>
    </row>
    <row r="94" spans="1:7" x14ac:dyDescent="0.2">
      <c r="A94" s="12" t="s">
        <v>69</v>
      </c>
      <c r="B94" s="3" t="s">
        <v>70</v>
      </c>
      <c r="C94" s="3" t="s">
        <v>28</v>
      </c>
      <c r="D94" s="4" t="s">
        <v>9</v>
      </c>
      <c r="E94" s="8">
        <v>2907887.1380000999</v>
      </c>
      <c r="F94" s="8">
        <v>3926332.1709999996</v>
      </c>
      <c r="G94" s="9">
        <f t="shared" si="1"/>
        <v>0.74061159661371412</v>
      </c>
    </row>
    <row r="95" spans="1:7" x14ac:dyDescent="0.2">
      <c r="A95" s="12" t="s">
        <v>69</v>
      </c>
      <c r="B95" s="3" t="s">
        <v>70</v>
      </c>
      <c r="C95" s="3" t="s">
        <v>29</v>
      </c>
      <c r="D95" s="4" t="s">
        <v>8</v>
      </c>
      <c r="E95" s="8">
        <v>694691.3360005999</v>
      </c>
      <c r="F95" s="8">
        <v>2061423.412</v>
      </c>
      <c r="G95" s="9">
        <f t="shared" si="1"/>
        <v>0.33699594753637147</v>
      </c>
    </row>
    <row r="96" spans="1:7" x14ac:dyDescent="0.2">
      <c r="A96" s="12" t="s">
        <v>69</v>
      </c>
      <c r="B96" s="3" t="s">
        <v>70</v>
      </c>
      <c r="C96" s="3" t="s">
        <v>29</v>
      </c>
      <c r="D96" s="4" t="s">
        <v>9</v>
      </c>
      <c r="E96" s="8">
        <v>694691.3360005999</v>
      </c>
      <c r="F96" s="8">
        <v>688369.22200000007</v>
      </c>
      <c r="G96" s="9">
        <f t="shared" si="1"/>
        <v>1.009184190400366</v>
      </c>
    </row>
    <row r="97" spans="1:7" x14ac:dyDescent="0.2">
      <c r="A97" s="12" t="s">
        <v>69</v>
      </c>
      <c r="B97" s="3" t="s">
        <v>70</v>
      </c>
      <c r="C97" s="3" t="s">
        <v>55</v>
      </c>
      <c r="D97" s="4" t="s">
        <v>8</v>
      </c>
      <c r="E97" s="8">
        <v>670241.08399920014</v>
      </c>
      <c r="F97" s="8">
        <v>1853.5170000000001</v>
      </c>
      <c r="G97" s="9">
        <f t="shared" si="1"/>
        <v>361.60503734209078</v>
      </c>
    </row>
    <row r="98" spans="1:7" x14ac:dyDescent="0.2">
      <c r="A98" s="12" t="s">
        <v>69</v>
      </c>
      <c r="B98" s="3" t="s">
        <v>70</v>
      </c>
      <c r="C98" s="3" t="s">
        <v>55</v>
      </c>
      <c r="D98" s="4" t="s">
        <v>9</v>
      </c>
      <c r="E98" s="8">
        <v>670241.08399920014</v>
      </c>
      <c r="F98" s="8">
        <v>1853.5170000000001</v>
      </c>
      <c r="G98" s="9">
        <f t="shared" si="1"/>
        <v>361.60503734209078</v>
      </c>
    </row>
    <row r="99" spans="1:7" x14ac:dyDescent="0.2">
      <c r="A99" s="12" t="s">
        <v>69</v>
      </c>
      <c r="B99" s="3" t="s">
        <v>70</v>
      </c>
      <c r="C99" s="3" t="s">
        <v>14</v>
      </c>
      <c r="D99" s="4" t="s">
        <v>8</v>
      </c>
      <c r="E99" s="8">
        <v>611890.82899970002</v>
      </c>
      <c r="F99" s="8">
        <v>376071.092</v>
      </c>
      <c r="G99" s="9">
        <f t="shared" si="1"/>
        <v>1.6270615902583121</v>
      </c>
    </row>
    <row r="100" spans="1:7" x14ac:dyDescent="0.2">
      <c r="A100" s="12" t="s">
        <v>69</v>
      </c>
      <c r="B100" s="3" t="s">
        <v>70</v>
      </c>
      <c r="C100" s="3" t="s">
        <v>14</v>
      </c>
      <c r="D100" s="4" t="s">
        <v>9</v>
      </c>
      <c r="E100" s="8">
        <v>611890.82899970002</v>
      </c>
      <c r="F100" s="8">
        <v>376071.092</v>
      </c>
      <c r="G100" s="9">
        <f t="shared" si="1"/>
        <v>1.6270615902583121</v>
      </c>
    </row>
  </sheetData>
  <sheetProtection algorithmName="SHA-512" hashValue="jP58cflRPA6FXzCCKKyEQG7cnehGebmvNg9toP/hSczYsrq1nb87n7frrOPjurCe8+pjwrNvwB8qvP9cv0/x+Q==" saltValue="Iw3MTxIRBF11ZbsTXukz+w==" spinCount="100000" sheet="1" objects="1" scenarios="1" pivotTables="0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G100"/>
  <sheetViews>
    <sheetView workbookViewId="0">
      <pane ySplit="2" topLeftCell="A63" activePane="bottomLeft" state="frozen"/>
      <selection pane="bottomLeft" activeCell="A91" sqref="A91:XFD92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23.85546875" style="1" bestFit="1" customWidth="1"/>
    <col min="4" max="4" width="17.42578125" style="1" bestFit="1" customWidth="1"/>
    <col min="5" max="5" width="17" style="1" bestFit="1" customWidth="1"/>
    <col min="6" max="6" width="13.28515625" style="1" customWidth="1"/>
    <col min="7" max="7" width="30.5703125" style="1" bestFit="1" customWidth="1"/>
    <col min="8" max="16384" width="8.7109375" style="1"/>
  </cols>
  <sheetData>
    <row r="1" spans="1:7" x14ac:dyDescent="0.2">
      <c r="A1" s="2" t="s">
        <v>64</v>
      </c>
    </row>
    <row r="2" spans="1:7" s="6" customFormat="1" ht="38.25" x14ac:dyDescent="0.25">
      <c r="A2" s="5" t="s">
        <v>0</v>
      </c>
      <c r="B2" s="5" t="s">
        <v>1</v>
      </c>
      <c r="C2" s="5" t="s">
        <v>2</v>
      </c>
      <c r="D2" s="5" t="s">
        <v>6</v>
      </c>
      <c r="E2" s="5" t="s">
        <v>59</v>
      </c>
      <c r="F2" s="5" t="s">
        <v>7</v>
      </c>
      <c r="G2" s="5" t="s">
        <v>56</v>
      </c>
    </row>
    <row r="3" spans="1:7" x14ac:dyDescent="0.2">
      <c r="A3" s="12" t="s">
        <v>69</v>
      </c>
      <c r="B3" s="3" t="s">
        <v>70</v>
      </c>
      <c r="C3" s="3" t="s">
        <v>60</v>
      </c>
      <c r="D3" s="4" t="s">
        <v>8</v>
      </c>
      <c r="E3" s="8">
        <v>769683778.60100007</v>
      </c>
      <c r="F3" s="8">
        <v>347726149.71200001</v>
      </c>
      <c r="G3" s="9">
        <f>IF(ISERROR(E3/F3)=TRUE,"N/A",E3/F3)</f>
        <v>2.2134768387090857</v>
      </c>
    </row>
    <row r="4" spans="1:7" x14ac:dyDescent="0.2">
      <c r="A4" s="12" t="s">
        <v>69</v>
      </c>
      <c r="B4" s="3" t="s">
        <v>70</v>
      </c>
      <c r="C4" s="3" t="s">
        <v>60</v>
      </c>
      <c r="D4" s="4" t="s">
        <v>9</v>
      </c>
      <c r="E4" s="8">
        <v>769683778.60100007</v>
      </c>
      <c r="F4" s="8">
        <v>264637295.24200001</v>
      </c>
      <c r="G4" s="9">
        <f t="shared" ref="G4:G67" si="0">IF(ISERROR(E4/F4)=TRUE,"N/A",E4/F4)</f>
        <v>2.908447873521212</v>
      </c>
    </row>
    <row r="5" spans="1:7" x14ac:dyDescent="0.2">
      <c r="A5" s="12" t="s">
        <v>69</v>
      </c>
      <c r="B5" s="3" t="s">
        <v>70</v>
      </c>
      <c r="C5" s="3" t="s">
        <v>58</v>
      </c>
      <c r="D5" s="4" t="s">
        <v>8</v>
      </c>
      <c r="E5" s="8">
        <v>577120298.25899994</v>
      </c>
      <c r="F5" s="8">
        <v>347562186.74000001</v>
      </c>
      <c r="G5" s="9">
        <f t="shared" si="0"/>
        <v>1.6604806859807362</v>
      </c>
    </row>
    <row r="6" spans="1:7" x14ac:dyDescent="0.2">
      <c r="A6" s="12" t="s">
        <v>69</v>
      </c>
      <c r="B6" s="3" t="s">
        <v>70</v>
      </c>
      <c r="C6" s="3" t="s">
        <v>58</v>
      </c>
      <c r="D6" s="4" t="s">
        <v>9</v>
      </c>
      <c r="E6" s="8">
        <v>577120298.25899994</v>
      </c>
      <c r="F6" s="8">
        <v>264473332.27000001</v>
      </c>
      <c r="G6" s="9">
        <f t="shared" si="0"/>
        <v>2.1821493052079051</v>
      </c>
    </row>
    <row r="7" spans="1:7" x14ac:dyDescent="0.2">
      <c r="A7" s="12" t="s">
        <v>69</v>
      </c>
      <c r="B7" s="3" t="s">
        <v>70</v>
      </c>
      <c r="C7" s="3" t="s">
        <v>71</v>
      </c>
      <c r="D7" s="4" t="s">
        <v>8</v>
      </c>
      <c r="E7" s="8">
        <v>73502584.984999999</v>
      </c>
      <c r="F7" s="8">
        <v>37267698.612999998</v>
      </c>
      <c r="G7" s="9">
        <f t="shared" si="0"/>
        <v>1.9722866643383308</v>
      </c>
    </row>
    <row r="8" spans="1:7" x14ac:dyDescent="0.2">
      <c r="A8" s="12" t="s">
        <v>69</v>
      </c>
      <c r="B8" s="3" t="s">
        <v>70</v>
      </c>
      <c r="C8" s="3" t="s">
        <v>71</v>
      </c>
      <c r="D8" s="4" t="s">
        <v>9</v>
      </c>
      <c r="E8" s="8">
        <v>73502584.984999999</v>
      </c>
      <c r="F8" s="8">
        <v>37267698.612999998</v>
      </c>
      <c r="G8" s="9">
        <f t="shared" si="0"/>
        <v>1.9722866643383308</v>
      </c>
    </row>
    <row r="9" spans="1:7" x14ac:dyDescent="0.2">
      <c r="A9" s="12" t="s">
        <v>69</v>
      </c>
      <c r="B9" s="3" t="s">
        <v>70</v>
      </c>
      <c r="C9" s="3" t="s">
        <v>20</v>
      </c>
      <c r="D9" s="4" t="s">
        <v>8</v>
      </c>
      <c r="E9" s="8">
        <v>122781.85800000001</v>
      </c>
      <c r="F9" s="8">
        <v>185014.943</v>
      </c>
      <c r="G9" s="9">
        <f t="shared" si="0"/>
        <v>0.66363211537999933</v>
      </c>
    </row>
    <row r="10" spans="1:7" x14ac:dyDescent="0.2">
      <c r="A10" s="12" t="s">
        <v>69</v>
      </c>
      <c r="B10" s="3" t="s">
        <v>70</v>
      </c>
      <c r="C10" s="3" t="s">
        <v>20</v>
      </c>
      <c r="D10" s="4" t="s">
        <v>9</v>
      </c>
      <c r="E10" s="8">
        <v>122781.85800000001</v>
      </c>
      <c r="F10" s="8">
        <v>416.50299999999697</v>
      </c>
      <c r="G10" s="9">
        <f t="shared" si="0"/>
        <v>294.79225359721516</v>
      </c>
    </row>
    <row r="11" spans="1:7" x14ac:dyDescent="0.2">
      <c r="A11" s="12" t="s">
        <v>69</v>
      </c>
      <c r="B11" s="3" t="s">
        <v>70</v>
      </c>
      <c r="C11" s="3" t="s">
        <v>21</v>
      </c>
      <c r="D11" s="4" t="s">
        <v>8</v>
      </c>
      <c r="E11" s="8">
        <v>229728.39599999998</v>
      </c>
      <c r="F11" s="8">
        <v>22684.77</v>
      </c>
      <c r="G11" s="9">
        <f t="shared" si="0"/>
        <v>10.12698810699866</v>
      </c>
    </row>
    <row r="12" spans="1:7" x14ac:dyDescent="0.2">
      <c r="A12" s="12" t="s">
        <v>69</v>
      </c>
      <c r="B12" s="3" t="s">
        <v>70</v>
      </c>
      <c r="C12" s="3" t="s">
        <v>21</v>
      </c>
      <c r="D12" s="4" t="s">
        <v>9</v>
      </c>
      <c r="E12" s="8">
        <v>229728.39599999998</v>
      </c>
      <c r="F12" s="8">
        <v>3913.7799999999988</v>
      </c>
      <c r="G12" s="9">
        <f t="shared" si="0"/>
        <v>58.697319726709232</v>
      </c>
    </row>
    <row r="13" spans="1:7" x14ac:dyDescent="0.2">
      <c r="A13" s="12" t="s">
        <v>69</v>
      </c>
      <c r="B13" s="3" t="s">
        <v>70</v>
      </c>
      <c r="C13" s="3" t="s">
        <v>15</v>
      </c>
      <c r="D13" s="4" t="s">
        <v>8</v>
      </c>
      <c r="E13" s="8">
        <v>111915742.63599999</v>
      </c>
      <c r="F13" s="8">
        <v>65574633.568000004</v>
      </c>
      <c r="G13" s="9">
        <f t="shared" si="0"/>
        <v>1.7066926118610315</v>
      </c>
    </row>
    <row r="14" spans="1:7" x14ac:dyDescent="0.2">
      <c r="A14" s="12" t="s">
        <v>69</v>
      </c>
      <c r="B14" s="3" t="s">
        <v>70</v>
      </c>
      <c r="C14" s="3" t="s">
        <v>15</v>
      </c>
      <c r="D14" s="4" t="s">
        <v>9</v>
      </c>
      <c r="E14" s="8">
        <v>111915742.63599999</v>
      </c>
      <c r="F14" s="8">
        <v>65574633.568000004</v>
      </c>
      <c r="G14" s="9">
        <f t="shared" si="0"/>
        <v>1.7066926118610315</v>
      </c>
    </row>
    <row r="15" spans="1:7" x14ac:dyDescent="0.2">
      <c r="A15" s="12" t="s">
        <v>69</v>
      </c>
      <c r="B15" s="3" t="s">
        <v>70</v>
      </c>
      <c r="C15" s="3" t="s">
        <v>18</v>
      </c>
      <c r="D15" s="4" t="s">
        <v>8</v>
      </c>
      <c r="E15" s="8">
        <v>7626460.7889999999</v>
      </c>
      <c r="F15" s="8">
        <v>6638180.7060000002</v>
      </c>
      <c r="G15" s="9">
        <f t="shared" si="0"/>
        <v>1.148878153031708</v>
      </c>
    </row>
    <row r="16" spans="1:7" x14ac:dyDescent="0.2">
      <c r="A16" s="12" t="s">
        <v>69</v>
      </c>
      <c r="B16" s="3" t="s">
        <v>70</v>
      </c>
      <c r="C16" s="3" t="s">
        <v>18</v>
      </c>
      <c r="D16" s="4" t="s">
        <v>9</v>
      </c>
      <c r="E16" s="8">
        <v>7626460.7889999999</v>
      </c>
      <c r="F16" s="8">
        <v>4353022.1960000005</v>
      </c>
      <c r="G16" s="9">
        <f t="shared" si="0"/>
        <v>1.7519921667314189</v>
      </c>
    </row>
    <row r="17" spans="1:7" x14ac:dyDescent="0.2">
      <c r="A17" s="12" t="s">
        <v>69</v>
      </c>
      <c r="B17" s="3" t="s">
        <v>70</v>
      </c>
      <c r="C17" s="3" t="s">
        <v>16</v>
      </c>
      <c r="D17" s="4" t="s">
        <v>8</v>
      </c>
      <c r="E17" s="8">
        <v>4565158.4940000009</v>
      </c>
      <c r="F17" s="8">
        <v>3839447.6970000002</v>
      </c>
      <c r="G17" s="9">
        <f t="shared" si="0"/>
        <v>1.189014372449205</v>
      </c>
    </row>
    <row r="18" spans="1:7" x14ac:dyDescent="0.2">
      <c r="A18" s="12" t="s">
        <v>69</v>
      </c>
      <c r="B18" s="3" t="s">
        <v>70</v>
      </c>
      <c r="C18" s="3" t="s">
        <v>16</v>
      </c>
      <c r="D18" s="4" t="s">
        <v>9</v>
      </c>
      <c r="E18" s="8">
        <v>4565158.4940000009</v>
      </c>
      <c r="F18" s="8">
        <v>1139543.0670000003</v>
      </c>
      <c r="G18" s="9">
        <f t="shared" si="0"/>
        <v>4.006130725728859</v>
      </c>
    </row>
    <row r="19" spans="1:7" x14ac:dyDescent="0.2">
      <c r="A19" s="12" t="s">
        <v>69</v>
      </c>
      <c r="B19" s="3" t="s">
        <v>70</v>
      </c>
      <c r="C19" s="3" t="s">
        <v>65</v>
      </c>
      <c r="D19" s="4" t="s">
        <v>8</v>
      </c>
      <c r="E19" s="8">
        <v>6956498.1500000004</v>
      </c>
      <c r="F19" s="8">
        <v>5593816.4759999998</v>
      </c>
      <c r="G19" s="9">
        <f t="shared" si="0"/>
        <v>1.2436050020315326</v>
      </c>
    </row>
    <row r="20" spans="1:7" x14ac:dyDescent="0.2">
      <c r="A20" s="12" t="s">
        <v>69</v>
      </c>
      <c r="B20" s="3" t="s">
        <v>70</v>
      </c>
      <c r="C20" s="3" t="s">
        <v>65</v>
      </c>
      <c r="D20" s="4" t="s">
        <v>9</v>
      </c>
      <c r="E20" s="8">
        <v>6956498.1500000004</v>
      </c>
      <c r="F20" s="8">
        <v>1151540.5860000001</v>
      </c>
      <c r="G20" s="9">
        <f t="shared" si="0"/>
        <v>6.0410360126030325</v>
      </c>
    </row>
    <row r="21" spans="1:7" x14ac:dyDescent="0.2">
      <c r="A21" s="12" t="s">
        <v>69</v>
      </c>
      <c r="B21" s="3" t="s">
        <v>70</v>
      </c>
      <c r="C21" s="3" t="s">
        <v>22</v>
      </c>
      <c r="D21" s="4" t="s">
        <v>8</v>
      </c>
      <c r="E21" s="8">
        <v>15763465.274</v>
      </c>
      <c r="F21" s="8">
        <v>10137814.843</v>
      </c>
      <c r="G21" s="9">
        <f t="shared" si="0"/>
        <v>1.5549174568802093</v>
      </c>
    </row>
    <row r="22" spans="1:7" x14ac:dyDescent="0.2">
      <c r="A22" s="12" t="s">
        <v>69</v>
      </c>
      <c r="B22" s="3" t="s">
        <v>70</v>
      </c>
      <c r="C22" s="3" t="s">
        <v>22</v>
      </c>
      <c r="D22" s="4" t="s">
        <v>9</v>
      </c>
      <c r="E22" s="8">
        <v>15763465.274</v>
      </c>
      <c r="F22" s="8">
        <v>4004650.0430000005</v>
      </c>
      <c r="G22" s="9">
        <f t="shared" si="0"/>
        <v>3.9362903386661792</v>
      </c>
    </row>
    <row r="23" spans="1:7" x14ac:dyDescent="0.2">
      <c r="A23" s="12" t="s">
        <v>69</v>
      </c>
      <c r="B23" s="3" t="s">
        <v>70</v>
      </c>
      <c r="C23" s="3" t="s">
        <v>17</v>
      </c>
      <c r="D23" s="4" t="s">
        <v>8</v>
      </c>
      <c r="E23" s="8">
        <v>18860928.403000001</v>
      </c>
      <c r="F23" s="8">
        <v>12872875.648</v>
      </c>
      <c r="G23" s="9">
        <f t="shared" si="0"/>
        <v>1.4651682280431519</v>
      </c>
    </row>
    <row r="24" spans="1:7" x14ac:dyDescent="0.2">
      <c r="A24" s="12" t="s">
        <v>69</v>
      </c>
      <c r="B24" s="3" t="s">
        <v>70</v>
      </c>
      <c r="C24" s="3" t="s">
        <v>17</v>
      </c>
      <c r="D24" s="4" t="s">
        <v>9</v>
      </c>
      <c r="E24" s="8">
        <v>18860928.403000001</v>
      </c>
      <c r="F24" s="8">
        <v>7809072.9179999996</v>
      </c>
      <c r="G24" s="9">
        <f t="shared" si="0"/>
        <v>2.4152583284918947</v>
      </c>
    </row>
    <row r="25" spans="1:7" x14ac:dyDescent="0.2">
      <c r="A25" s="12" t="s">
        <v>69</v>
      </c>
      <c r="B25" s="3" t="s">
        <v>70</v>
      </c>
      <c r="C25" s="3" t="s">
        <v>41</v>
      </c>
      <c r="D25" s="4" t="s">
        <v>8</v>
      </c>
      <c r="E25" s="8">
        <v>14865080.069</v>
      </c>
      <c r="F25" s="8">
        <v>6095646.0240000002</v>
      </c>
      <c r="G25" s="9">
        <f t="shared" si="0"/>
        <v>2.4386389909244506</v>
      </c>
    </row>
    <row r="26" spans="1:7" x14ac:dyDescent="0.2">
      <c r="A26" s="12" t="s">
        <v>69</v>
      </c>
      <c r="B26" s="3" t="s">
        <v>70</v>
      </c>
      <c r="C26" s="3" t="s">
        <v>41</v>
      </c>
      <c r="D26" s="4" t="s">
        <v>9</v>
      </c>
      <c r="E26" s="8">
        <v>14865080.069</v>
      </c>
      <c r="F26" s="8">
        <v>6095646.0240000002</v>
      </c>
      <c r="G26" s="9">
        <f t="shared" si="0"/>
        <v>2.4386389909244506</v>
      </c>
    </row>
    <row r="27" spans="1:7" x14ac:dyDescent="0.2">
      <c r="A27" s="12" t="s">
        <v>69</v>
      </c>
      <c r="B27" s="3" t="s">
        <v>70</v>
      </c>
      <c r="C27" s="3" t="s">
        <v>47</v>
      </c>
      <c r="D27" s="4" t="s">
        <v>8</v>
      </c>
      <c r="E27" s="8">
        <v>6544387.1179999998</v>
      </c>
      <c r="F27" s="8">
        <v>1847642.791</v>
      </c>
      <c r="G27" s="9">
        <f t="shared" si="0"/>
        <v>3.5420196749491715</v>
      </c>
    </row>
    <row r="28" spans="1:7" x14ac:dyDescent="0.2">
      <c r="A28" s="12" t="s">
        <v>69</v>
      </c>
      <c r="B28" s="3" t="s">
        <v>70</v>
      </c>
      <c r="C28" s="3" t="s">
        <v>47</v>
      </c>
      <c r="D28" s="4" t="s">
        <v>9</v>
      </c>
      <c r="E28" s="8">
        <v>6544387.1179999998</v>
      </c>
      <c r="F28" s="8">
        <v>1847642.791</v>
      </c>
      <c r="G28" s="9">
        <f t="shared" si="0"/>
        <v>3.5420196749491715</v>
      </c>
    </row>
    <row r="29" spans="1:7" x14ac:dyDescent="0.2">
      <c r="A29" s="12" t="s">
        <v>69</v>
      </c>
      <c r="B29" s="3" t="s">
        <v>70</v>
      </c>
      <c r="C29" s="3" t="s">
        <v>42</v>
      </c>
      <c r="D29" s="4" t="s">
        <v>8</v>
      </c>
      <c r="E29" s="8">
        <v>15834790.221999999</v>
      </c>
      <c r="F29" s="8">
        <v>6853617.8169999998</v>
      </c>
      <c r="G29" s="9">
        <f t="shared" si="0"/>
        <v>2.3104279586064349</v>
      </c>
    </row>
    <row r="30" spans="1:7" x14ac:dyDescent="0.2">
      <c r="A30" s="12" t="s">
        <v>69</v>
      </c>
      <c r="B30" s="3" t="s">
        <v>70</v>
      </c>
      <c r="C30" s="3" t="s">
        <v>42</v>
      </c>
      <c r="D30" s="4" t="s">
        <v>9</v>
      </c>
      <c r="E30" s="8">
        <v>15834790.221999999</v>
      </c>
      <c r="F30" s="8">
        <v>6853617.8169999998</v>
      </c>
      <c r="G30" s="9">
        <f t="shared" si="0"/>
        <v>2.3104279586064349</v>
      </c>
    </row>
    <row r="31" spans="1:7" x14ac:dyDescent="0.2">
      <c r="A31" s="12" t="s">
        <v>69</v>
      </c>
      <c r="B31" s="3" t="s">
        <v>70</v>
      </c>
      <c r="C31" s="3" t="s">
        <v>35</v>
      </c>
      <c r="D31" s="4" t="s">
        <v>8</v>
      </c>
      <c r="E31" s="8">
        <v>6954022.3420000011</v>
      </c>
      <c r="F31" s="8">
        <v>6345198.8119999999</v>
      </c>
      <c r="G31" s="9">
        <f t="shared" si="0"/>
        <v>1.0959502685477085</v>
      </c>
    </row>
    <row r="32" spans="1:7" x14ac:dyDescent="0.2">
      <c r="A32" s="12" t="s">
        <v>69</v>
      </c>
      <c r="B32" s="3" t="s">
        <v>70</v>
      </c>
      <c r="C32" s="3" t="s">
        <v>35</v>
      </c>
      <c r="D32" s="4" t="s">
        <v>9</v>
      </c>
      <c r="E32" s="8">
        <v>6954022.3420000011</v>
      </c>
      <c r="F32" s="8">
        <v>2074672.9620000003</v>
      </c>
      <c r="G32" s="9">
        <f t="shared" si="0"/>
        <v>3.3518643513319186</v>
      </c>
    </row>
    <row r="33" spans="1:7" x14ac:dyDescent="0.2">
      <c r="A33" s="12" t="s">
        <v>69</v>
      </c>
      <c r="B33" s="3" t="s">
        <v>70</v>
      </c>
      <c r="C33" s="3" t="s">
        <v>34</v>
      </c>
      <c r="D33" s="4" t="s">
        <v>8</v>
      </c>
      <c r="E33" s="8">
        <v>5055699.767</v>
      </c>
      <c r="F33" s="8">
        <v>4352148.04</v>
      </c>
      <c r="G33" s="9">
        <f t="shared" si="0"/>
        <v>1.161656202990742</v>
      </c>
    </row>
    <row r="34" spans="1:7" x14ac:dyDescent="0.2">
      <c r="A34" s="12" t="s">
        <v>69</v>
      </c>
      <c r="B34" s="3" t="s">
        <v>70</v>
      </c>
      <c r="C34" s="3" t="s">
        <v>34</v>
      </c>
      <c r="D34" s="4" t="s">
        <v>9</v>
      </c>
      <c r="E34" s="8">
        <v>5055699.767</v>
      </c>
      <c r="F34" s="8">
        <v>1667364.5300000003</v>
      </c>
      <c r="G34" s="9">
        <f t="shared" si="0"/>
        <v>3.0321502443140007</v>
      </c>
    </row>
    <row r="35" spans="1:7" x14ac:dyDescent="0.2">
      <c r="A35" s="12" t="s">
        <v>69</v>
      </c>
      <c r="B35" s="3" t="s">
        <v>70</v>
      </c>
      <c r="C35" s="3" t="s">
        <v>31</v>
      </c>
      <c r="D35" s="4" t="s">
        <v>8</v>
      </c>
      <c r="E35" s="8">
        <v>4769605.1160000004</v>
      </c>
      <c r="F35" s="8">
        <v>4172932.469</v>
      </c>
      <c r="G35" s="9">
        <f t="shared" si="0"/>
        <v>1.1429864133753851</v>
      </c>
    </row>
    <row r="36" spans="1:7" x14ac:dyDescent="0.2">
      <c r="A36" s="12" t="s">
        <v>69</v>
      </c>
      <c r="B36" s="3" t="s">
        <v>70</v>
      </c>
      <c r="C36" s="3" t="s">
        <v>31</v>
      </c>
      <c r="D36" s="4" t="s">
        <v>9</v>
      </c>
      <c r="E36" s="8">
        <v>4769605.1160000004</v>
      </c>
      <c r="F36" s="8">
        <v>2009374.5189999999</v>
      </c>
      <c r="G36" s="9">
        <f t="shared" si="0"/>
        <v>2.3736765201808558</v>
      </c>
    </row>
    <row r="37" spans="1:7" x14ac:dyDescent="0.2">
      <c r="A37" s="12" t="s">
        <v>69</v>
      </c>
      <c r="B37" s="3" t="s">
        <v>70</v>
      </c>
      <c r="C37" s="3" t="s">
        <v>66</v>
      </c>
      <c r="D37" s="4" t="s">
        <v>8</v>
      </c>
      <c r="E37" s="8">
        <v>1965301.058</v>
      </c>
      <c r="F37" s="8">
        <v>3809319.5049999999</v>
      </c>
      <c r="G37" s="9">
        <f t="shared" si="0"/>
        <v>0.5159191964392601</v>
      </c>
    </row>
    <row r="38" spans="1:7" x14ac:dyDescent="0.2">
      <c r="A38" s="12" t="s">
        <v>69</v>
      </c>
      <c r="B38" s="3" t="s">
        <v>70</v>
      </c>
      <c r="C38" s="3" t="s">
        <v>66</v>
      </c>
      <c r="D38" s="4" t="s">
        <v>9</v>
      </c>
      <c r="E38" s="8">
        <v>1965301.058</v>
      </c>
      <c r="F38" s="8">
        <v>1063253.4249999998</v>
      </c>
      <c r="G38" s="9">
        <f t="shared" si="0"/>
        <v>1.8483844131515497</v>
      </c>
    </row>
    <row r="39" spans="1:7" x14ac:dyDescent="0.2">
      <c r="A39" s="12" t="s">
        <v>69</v>
      </c>
      <c r="B39" s="3" t="s">
        <v>70</v>
      </c>
      <c r="C39" s="3" t="s">
        <v>36</v>
      </c>
      <c r="D39" s="4" t="s">
        <v>8</v>
      </c>
      <c r="E39" s="8">
        <v>2747790.2249999996</v>
      </c>
      <c r="F39" s="8">
        <v>2767193.5610000002</v>
      </c>
      <c r="G39" s="9">
        <f t="shared" si="0"/>
        <v>0.99298808140006345</v>
      </c>
    </row>
    <row r="40" spans="1:7" x14ac:dyDescent="0.2">
      <c r="A40" s="12" t="s">
        <v>69</v>
      </c>
      <c r="B40" s="3" t="s">
        <v>70</v>
      </c>
      <c r="C40" s="3" t="s">
        <v>36</v>
      </c>
      <c r="D40" s="4" t="s">
        <v>9</v>
      </c>
      <c r="E40" s="8">
        <v>2747790.2249999996</v>
      </c>
      <c r="F40" s="8">
        <v>586182.46100000013</v>
      </c>
      <c r="G40" s="9">
        <f t="shared" si="0"/>
        <v>4.6876022532513115</v>
      </c>
    </row>
    <row r="41" spans="1:7" x14ac:dyDescent="0.2">
      <c r="A41" s="12" t="s">
        <v>69</v>
      </c>
      <c r="B41" s="3" t="s">
        <v>70</v>
      </c>
      <c r="C41" s="3" t="s">
        <v>49</v>
      </c>
      <c r="D41" s="4" t="s">
        <v>8</v>
      </c>
      <c r="E41" s="8">
        <v>22192623.842000004</v>
      </c>
      <c r="F41" s="8">
        <v>9209489.3560000006</v>
      </c>
      <c r="G41" s="9">
        <f t="shared" si="0"/>
        <v>2.4097561747591865</v>
      </c>
    </row>
    <row r="42" spans="1:7" x14ac:dyDescent="0.2">
      <c r="A42" s="12" t="s">
        <v>69</v>
      </c>
      <c r="B42" s="3" t="s">
        <v>70</v>
      </c>
      <c r="C42" s="3" t="s">
        <v>49</v>
      </c>
      <c r="D42" s="4" t="s">
        <v>9</v>
      </c>
      <c r="E42" s="8">
        <v>22192623.842000004</v>
      </c>
      <c r="F42" s="8">
        <v>9209489.3560000006</v>
      </c>
      <c r="G42" s="9">
        <f t="shared" si="0"/>
        <v>2.4097561747591865</v>
      </c>
    </row>
    <row r="43" spans="1:7" x14ac:dyDescent="0.2">
      <c r="A43" s="12" t="s">
        <v>69</v>
      </c>
      <c r="B43" s="3" t="s">
        <v>70</v>
      </c>
      <c r="C43" s="3" t="s">
        <v>48</v>
      </c>
      <c r="D43" s="4" t="s">
        <v>8</v>
      </c>
      <c r="E43" s="8">
        <v>7470781.0019999994</v>
      </c>
      <c r="F43" s="8">
        <v>2796395.344</v>
      </c>
      <c r="G43" s="9">
        <f t="shared" si="0"/>
        <v>2.6715753972446894</v>
      </c>
    </row>
    <row r="44" spans="1:7" x14ac:dyDescent="0.2">
      <c r="A44" s="12" t="s">
        <v>69</v>
      </c>
      <c r="B44" s="3" t="s">
        <v>70</v>
      </c>
      <c r="C44" s="3" t="s">
        <v>48</v>
      </c>
      <c r="D44" s="4" t="s">
        <v>9</v>
      </c>
      <c r="E44" s="8">
        <v>7470781.0019999994</v>
      </c>
      <c r="F44" s="8">
        <v>2796395.344</v>
      </c>
      <c r="G44" s="9">
        <f t="shared" si="0"/>
        <v>2.6715753972446894</v>
      </c>
    </row>
    <row r="45" spans="1:7" x14ac:dyDescent="0.2">
      <c r="A45" s="12" t="s">
        <v>69</v>
      </c>
      <c r="B45" s="3" t="s">
        <v>70</v>
      </c>
      <c r="C45" s="3" t="s">
        <v>50</v>
      </c>
      <c r="D45" s="4" t="s">
        <v>8</v>
      </c>
      <c r="E45" s="8">
        <v>22870376.964000002</v>
      </c>
      <c r="F45" s="8">
        <v>9609673.1410000008</v>
      </c>
      <c r="G45" s="9">
        <f t="shared" si="0"/>
        <v>2.3799328685200281</v>
      </c>
    </row>
    <row r="46" spans="1:7" x14ac:dyDescent="0.2">
      <c r="A46" s="12" t="s">
        <v>69</v>
      </c>
      <c r="B46" s="3" t="s">
        <v>70</v>
      </c>
      <c r="C46" s="3" t="s">
        <v>50</v>
      </c>
      <c r="D46" s="4" t="s">
        <v>9</v>
      </c>
      <c r="E46" s="8">
        <v>22870376.964000002</v>
      </c>
      <c r="F46" s="8">
        <v>9609673.1410000008</v>
      </c>
      <c r="G46" s="9">
        <f t="shared" si="0"/>
        <v>2.3799328685200281</v>
      </c>
    </row>
    <row r="47" spans="1:7" x14ac:dyDescent="0.2">
      <c r="A47" s="12" t="s">
        <v>69</v>
      </c>
      <c r="B47" s="3" t="s">
        <v>70</v>
      </c>
      <c r="C47" s="3" t="s">
        <v>51</v>
      </c>
      <c r="D47" s="4" t="s">
        <v>8</v>
      </c>
      <c r="E47" s="8">
        <v>20290709.884</v>
      </c>
      <c r="F47" s="8">
        <v>7770819.3470000001</v>
      </c>
      <c r="G47" s="9">
        <f t="shared" si="0"/>
        <v>2.611141628435028</v>
      </c>
    </row>
    <row r="48" spans="1:7" x14ac:dyDescent="0.2">
      <c r="A48" s="12" t="s">
        <v>69</v>
      </c>
      <c r="B48" s="3" t="s">
        <v>70</v>
      </c>
      <c r="C48" s="3" t="s">
        <v>51</v>
      </c>
      <c r="D48" s="4" t="s">
        <v>9</v>
      </c>
      <c r="E48" s="8">
        <v>20290709.884</v>
      </c>
      <c r="F48" s="8">
        <v>7770819.3470000001</v>
      </c>
      <c r="G48" s="9">
        <f t="shared" si="0"/>
        <v>2.611141628435028</v>
      </c>
    </row>
    <row r="49" spans="1:7" x14ac:dyDescent="0.2">
      <c r="A49" s="12" t="s">
        <v>69</v>
      </c>
      <c r="B49" s="3" t="s">
        <v>70</v>
      </c>
      <c r="C49" s="3" t="s">
        <v>30</v>
      </c>
      <c r="D49" s="4" t="s">
        <v>8</v>
      </c>
      <c r="E49" s="8">
        <v>2085250.0459999999</v>
      </c>
      <c r="F49" s="8">
        <v>1681967.155</v>
      </c>
      <c r="G49" s="9">
        <f t="shared" si="0"/>
        <v>1.2397685887035053</v>
      </c>
    </row>
    <row r="50" spans="1:7" x14ac:dyDescent="0.2">
      <c r="A50" s="12" t="s">
        <v>69</v>
      </c>
      <c r="B50" s="3" t="s">
        <v>70</v>
      </c>
      <c r="C50" s="3" t="s">
        <v>30</v>
      </c>
      <c r="D50" s="4" t="s">
        <v>9</v>
      </c>
      <c r="E50" s="8">
        <v>2085250.0459999999</v>
      </c>
      <c r="F50" s="8">
        <v>390683.99500000011</v>
      </c>
      <c r="G50" s="9">
        <f t="shared" si="0"/>
        <v>5.3374340200447659</v>
      </c>
    </row>
    <row r="51" spans="1:7" x14ac:dyDescent="0.2">
      <c r="A51" s="12" t="s">
        <v>69</v>
      </c>
      <c r="B51" s="3" t="s">
        <v>70</v>
      </c>
      <c r="C51" s="3" t="s">
        <v>45</v>
      </c>
      <c r="D51" s="4" t="s">
        <v>8</v>
      </c>
      <c r="E51" s="8">
        <v>7980361.5920000002</v>
      </c>
      <c r="F51" s="8">
        <v>3011927.5860000001</v>
      </c>
      <c r="G51" s="9">
        <f t="shared" si="0"/>
        <v>2.6495861418097189</v>
      </c>
    </row>
    <row r="52" spans="1:7" x14ac:dyDescent="0.2">
      <c r="A52" s="12" t="s">
        <v>69</v>
      </c>
      <c r="B52" s="3" t="s">
        <v>70</v>
      </c>
      <c r="C52" s="3" t="s">
        <v>45</v>
      </c>
      <c r="D52" s="4" t="s">
        <v>9</v>
      </c>
      <c r="E52" s="8">
        <v>7980361.5920000002</v>
      </c>
      <c r="F52" s="8">
        <v>3011927.5860000001</v>
      </c>
      <c r="G52" s="9">
        <f t="shared" si="0"/>
        <v>2.6495861418097189</v>
      </c>
    </row>
    <row r="53" spans="1:7" x14ac:dyDescent="0.2">
      <c r="A53" s="12" t="s">
        <v>69</v>
      </c>
      <c r="B53" s="3" t="s">
        <v>70</v>
      </c>
      <c r="C53" s="3" t="s">
        <v>53</v>
      </c>
      <c r="D53" s="4" t="s">
        <v>8</v>
      </c>
      <c r="E53" s="8">
        <v>10255663.625</v>
      </c>
      <c r="F53" s="8">
        <v>4260755.6239999998</v>
      </c>
      <c r="G53" s="9">
        <f t="shared" si="0"/>
        <v>2.407005829489929</v>
      </c>
    </row>
    <row r="54" spans="1:7" x14ac:dyDescent="0.2">
      <c r="A54" s="12" t="s">
        <v>69</v>
      </c>
      <c r="B54" s="3" t="s">
        <v>70</v>
      </c>
      <c r="C54" s="3" t="s">
        <v>53</v>
      </c>
      <c r="D54" s="4" t="s">
        <v>9</v>
      </c>
      <c r="E54" s="8">
        <v>10255663.625</v>
      </c>
      <c r="F54" s="8">
        <v>4260755.6239999998</v>
      </c>
      <c r="G54" s="9">
        <f t="shared" si="0"/>
        <v>2.407005829489929</v>
      </c>
    </row>
    <row r="55" spans="1:7" x14ac:dyDescent="0.2">
      <c r="A55" s="12" t="s">
        <v>69</v>
      </c>
      <c r="B55" s="3" t="s">
        <v>70</v>
      </c>
      <c r="C55" s="3" t="s">
        <v>54</v>
      </c>
      <c r="D55" s="4" t="s">
        <v>8</v>
      </c>
      <c r="E55" s="8">
        <v>12502561.681000002</v>
      </c>
      <c r="F55" s="8">
        <v>2468478.2250000001</v>
      </c>
      <c r="G55" s="9">
        <f t="shared" si="0"/>
        <v>5.0648863556412378</v>
      </c>
    </row>
    <row r="56" spans="1:7" x14ac:dyDescent="0.2">
      <c r="A56" s="12" t="s">
        <v>69</v>
      </c>
      <c r="B56" s="3" t="s">
        <v>70</v>
      </c>
      <c r="C56" s="3" t="s">
        <v>54</v>
      </c>
      <c r="D56" s="4" t="s">
        <v>9</v>
      </c>
      <c r="E56" s="8">
        <v>12502561.681000002</v>
      </c>
      <c r="F56" s="8">
        <v>2468478.2250000001</v>
      </c>
      <c r="G56" s="9">
        <f t="shared" si="0"/>
        <v>5.0648863556412378</v>
      </c>
    </row>
    <row r="57" spans="1:7" x14ac:dyDescent="0.2">
      <c r="A57" s="12" t="s">
        <v>69</v>
      </c>
      <c r="B57" s="3" t="s">
        <v>70</v>
      </c>
      <c r="C57" s="3" t="s">
        <v>52</v>
      </c>
      <c r="D57" s="4" t="s">
        <v>8</v>
      </c>
      <c r="E57" s="8">
        <v>18465112.321999997</v>
      </c>
      <c r="F57" s="8">
        <v>7526035.602</v>
      </c>
      <c r="G57" s="9">
        <f t="shared" si="0"/>
        <v>2.4534978703918169</v>
      </c>
    </row>
    <row r="58" spans="1:7" x14ac:dyDescent="0.2">
      <c r="A58" s="12" t="s">
        <v>69</v>
      </c>
      <c r="B58" s="3" t="s">
        <v>70</v>
      </c>
      <c r="C58" s="3" t="s">
        <v>52</v>
      </c>
      <c r="D58" s="4" t="s">
        <v>9</v>
      </c>
      <c r="E58" s="8">
        <v>18465112.321999997</v>
      </c>
      <c r="F58" s="8">
        <v>7526035.602</v>
      </c>
      <c r="G58" s="9">
        <f t="shared" si="0"/>
        <v>2.4534978703918169</v>
      </c>
    </row>
    <row r="59" spans="1:7" x14ac:dyDescent="0.2">
      <c r="A59" s="12" t="s">
        <v>69</v>
      </c>
      <c r="B59" s="3" t="s">
        <v>70</v>
      </c>
      <c r="C59" s="3" t="s">
        <v>38</v>
      </c>
      <c r="D59" s="4" t="s">
        <v>8</v>
      </c>
      <c r="E59" s="8">
        <v>23785935.704000004</v>
      </c>
      <c r="F59" s="8">
        <v>18261239.017000001</v>
      </c>
      <c r="G59" s="9">
        <f t="shared" si="0"/>
        <v>1.3025367929228064</v>
      </c>
    </row>
    <row r="60" spans="1:7" x14ac:dyDescent="0.2">
      <c r="A60" s="12" t="s">
        <v>69</v>
      </c>
      <c r="B60" s="3" t="s">
        <v>70</v>
      </c>
      <c r="C60" s="3" t="s">
        <v>38</v>
      </c>
      <c r="D60" s="4" t="s">
        <v>9</v>
      </c>
      <c r="E60" s="8">
        <v>23785935.704000004</v>
      </c>
      <c r="F60" s="8">
        <v>8379928.4870000016</v>
      </c>
      <c r="G60" s="9">
        <f t="shared" si="0"/>
        <v>2.8384413710570127</v>
      </c>
    </row>
    <row r="61" spans="1:7" x14ac:dyDescent="0.2">
      <c r="A61" s="12" t="s">
        <v>69</v>
      </c>
      <c r="B61" s="3" t="s">
        <v>70</v>
      </c>
      <c r="C61" s="3" t="s">
        <v>40</v>
      </c>
      <c r="D61" s="4" t="s">
        <v>8</v>
      </c>
      <c r="E61" s="8">
        <v>9491518.0610000007</v>
      </c>
      <c r="F61" s="8">
        <v>7173374.051</v>
      </c>
      <c r="G61" s="9">
        <f t="shared" si="0"/>
        <v>1.3231595053483711</v>
      </c>
    </row>
    <row r="62" spans="1:7" x14ac:dyDescent="0.2">
      <c r="A62" s="12" t="s">
        <v>69</v>
      </c>
      <c r="B62" s="3" t="s">
        <v>70</v>
      </c>
      <c r="C62" s="3" t="s">
        <v>40</v>
      </c>
      <c r="D62" s="4" t="s">
        <v>9</v>
      </c>
      <c r="E62" s="8">
        <v>9491518.0610000007</v>
      </c>
      <c r="F62" s="8">
        <v>1897933.7209999999</v>
      </c>
      <c r="G62" s="9">
        <f t="shared" si="0"/>
        <v>5.0009744576322861</v>
      </c>
    </row>
    <row r="63" spans="1:7" x14ac:dyDescent="0.2">
      <c r="A63" s="12" t="s">
        <v>69</v>
      </c>
      <c r="B63" s="3" t="s">
        <v>70</v>
      </c>
      <c r="C63" s="3" t="s">
        <v>39</v>
      </c>
      <c r="D63" s="4" t="s">
        <v>8</v>
      </c>
      <c r="E63" s="8">
        <v>12148052.523</v>
      </c>
      <c r="F63" s="8">
        <v>9905478.1380000003</v>
      </c>
      <c r="G63" s="9">
        <f t="shared" si="0"/>
        <v>1.2263973887738846</v>
      </c>
    </row>
    <row r="64" spans="1:7" x14ac:dyDescent="0.2">
      <c r="A64" s="12" t="s">
        <v>69</v>
      </c>
      <c r="B64" s="3" t="s">
        <v>70</v>
      </c>
      <c r="C64" s="3" t="s">
        <v>39</v>
      </c>
      <c r="D64" s="4" t="s">
        <v>9</v>
      </c>
      <c r="E64" s="8">
        <v>12148052.523</v>
      </c>
      <c r="F64" s="8">
        <v>2281430.318</v>
      </c>
      <c r="G64" s="9">
        <f t="shared" si="0"/>
        <v>5.3247528215762054</v>
      </c>
    </row>
    <row r="65" spans="1:7" x14ac:dyDescent="0.2">
      <c r="A65" s="12" t="s">
        <v>69</v>
      </c>
      <c r="B65" s="3" t="s">
        <v>70</v>
      </c>
      <c r="C65" s="3" t="s">
        <v>67</v>
      </c>
      <c r="D65" s="4" t="s">
        <v>8</v>
      </c>
      <c r="E65" s="8">
        <v>17271541.605999999</v>
      </c>
      <c r="F65" s="8">
        <v>13331355.007999999</v>
      </c>
      <c r="G65" s="9">
        <f t="shared" si="0"/>
        <v>1.2955578480683725</v>
      </c>
    </row>
    <row r="66" spans="1:7" x14ac:dyDescent="0.2">
      <c r="A66" s="12" t="s">
        <v>69</v>
      </c>
      <c r="B66" s="3" t="s">
        <v>70</v>
      </c>
      <c r="C66" s="3" t="s">
        <v>67</v>
      </c>
      <c r="D66" s="4" t="s">
        <v>9</v>
      </c>
      <c r="E66" s="8">
        <v>17271541.605999999</v>
      </c>
      <c r="F66" s="8">
        <v>4026528.9979999997</v>
      </c>
      <c r="G66" s="9">
        <f t="shared" si="0"/>
        <v>4.2894367865173386</v>
      </c>
    </row>
    <row r="67" spans="1:7" x14ac:dyDescent="0.2">
      <c r="A67" s="12" t="s">
        <v>69</v>
      </c>
      <c r="B67" s="3" t="s">
        <v>70</v>
      </c>
      <c r="C67" s="3" t="s">
        <v>19</v>
      </c>
      <c r="D67" s="4" t="s">
        <v>8</v>
      </c>
      <c r="E67" s="8">
        <v>324205.79499999998</v>
      </c>
      <c r="F67" s="8">
        <v>554771.03599999996</v>
      </c>
      <c r="G67" s="9">
        <f t="shared" si="0"/>
        <v>0.58439567670580406</v>
      </c>
    </row>
    <row r="68" spans="1:7" x14ac:dyDescent="0.2">
      <c r="A68" s="12" t="s">
        <v>69</v>
      </c>
      <c r="B68" s="3" t="s">
        <v>70</v>
      </c>
      <c r="C68" s="3" t="s">
        <v>19</v>
      </c>
      <c r="D68" s="4" t="s">
        <v>9</v>
      </c>
      <c r="E68" s="8">
        <v>324205.79499999998</v>
      </c>
      <c r="F68" s="8">
        <v>715.42599999997765</v>
      </c>
      <c r="G68" s="9">
        <f t="shared" ref="G68:G100" si="1">IF(ISERROR(E68/F68)=TRUE,"N/A",E68/F68)</f>
        <v>453.16468090341994</v>
      </c>
    </row>
    <row r="69" spans="1:7" x14ac:dyDescent="0.2">
      <c r="A69" s="12" t="s">
        <v>69</v>
      </c>
      <c r="B69" s="3" t="s">
        <v>70</v>
      </c>
      <c r="C69" s="3" t="s">
        <v>32</v>
      </c>
      <c r="D69" s="4" t="s">
        <v>8</v>
      </c>
      <c r="E69" s="8">
        <v>4318354.6680000005</v>
      </c>
      <c r="F69" s="8">
        <v>3924664.8420000002</v>
      </c>
      <c r="G69" s="9">
        <f t="shared" si="1"/>
        <v>1.1003117060562493</v>
      </c>
    </row>
    <row r="70" spans="1:7" x14ac:dyDescent="0.2">
      <c r="A70" s="12" t="s">
        <v>69</v>
      </c>
      <c r="B70" s="3" t="s">
        <v>70</v>
      </c>
      <c r="C70" s="3" t="s">
        <v>32</v>
      </c>
      <c r="D70" s="4" t="s">
        <v>9</v>
      </c>
      <c r="E70" s="8">
        <v>4318354.6680000005</v>
      </c>
      <c r="F70" s="8">
        <v>1058276.7420000001</v>
      </c>
      <c r="G70" s="9">
        <f t="shared" si="1"/>
        <v>4.080553315231036</v>
      </c>
    </row>
    <row r="71" spans="1:7" x14ac:dyDescent="0.2">
      <c r="A71" s="12" t="s">
        <v>69</v>
      </c>
      <c r="B71" s="3" t="s">
        <v>70</v>
      </c>
      <c r="C71" s="3" t="s">
        <v>68</v>
      </c>
      <c r="D71" s="4" t="s">
        <v>8</v>
      </c>
      <c r="E71" s="8">
        <v>12293975.753</v>
      </c>
      <c r="F71" s="8">
        <v>4509885.2910000002</v>
      </c>
      <c r="G71" s="9">
        <f t="shared" si="1"/>
        <v>2.7260063083054589</v>
      </c>
    </row>
    <row r="72" spans="1:7" x14ac:dyDescent="0.2">
      <c r="A72" s="12" t="s">
        <v>69</v>
      </c>
      <c r="B72" s="3" t="s">
        <v>70</v>
      </c>
      <c r="C72" s="3" t="s">
        <v>68</v>
      </c>
      <c r="D72" s="4" t="s">
        <v>9</v>
      </c>
      <c r="E72" s="8">
        <v>12293975.753</v>
      </c>
      <c r="F72" s="8">
        <v>4509885.2910000002</v>
      </c>
      <c r="G72" s="9">
        <f t="shared" si="1"/>
        <v>2.7260063083054589</v>
      </c>
    </row>
    <row r="73" spans="1:7" x14ac:dyDescent="0.2">
      <c r="A73" s="12" t="s">
        <v>69</v>
      </c>
      <c r="B73" s="3" t="s">
        <v>70</v>
      </c>
      <c r="C73" s="3" t="s">
        <v>24</v>
      </c>
      <c r="D73" s="4" t="s">
        <v>8</v>
      </c>
      <c r="E73" s="8">
        <v>2947544.5489999996</v>
      </c>
      <c r="F73" s="8">
        <v>3170098.2760000001</v>
      </c>
      <c r="G73" s="9">
        <f t="shared" si="1"/>
        <v>0.92979595342993071</v>
      </c>
    </row>
    <row r="74" spans="1:7" x14ac:dyDescent="0.2">
      <c r="A74" s="12" t="s">
        <v>69</v>
      </c>
      <c r="B74" s="3" t="s">
        <v>70</v>
      </c>
      <c r="C74" s="3" t="s">
        <v>24</v>
      </c>
      <c r="D74" s="4" t="s">
        <v>9</v>
      </c>
      <c r="E74" s="8">
        <v>2947544.5489999996</v>
      </c>
      <c r="F74" s="8">
        <v>2385699.7659999998</v>
      </c>
      <c r="G74" s="9">
        <f t="shared" si="1"/>
        <v>1.2355052345677264</v>
      </c>
    </row>
    <row r="75" spans="1:7" x14ac:dyDescent="0.2">
      <c r="A75" s="12" t="s">
        <v>69</v>
      </c>
      <c r="B75" s="3" t="s">
        <v>70</v>
      </c>
      <c r="C75" s="3" t="s">
        <v>25</v>
      </c>
      <c r="D75" s="4" t="s">
        <v>8</v>
      </c>
      <c r="E75" s="8">
        <v>5883560.3930000002</v>
      </c>
      <c r="F75" s="8">
        <v>3834810.4049999998</v>
      </c>
      <c r="G75" s="9">
        <f t="shared" si="1"/>
        <v>1.5342506595185899</v>
      </c>
    </row>
    <row r="76" spans="1:7" x14ac:dyDescent="0.2">
      <c r="A76" s="12" t="s">
        <v>69</v>
      </c>
      <c r="B76" s="3" t="s">
        <v>70</v>
      </c>
      <c r="C76" s="3" t="s">
        <v>25</v>
      </c>
      <c r="D76" s="4" t="s">
        <v>9</v>
      </c>
      <c r="E76" s="8">
        <v>5883560.3930000002</v>
      </c>
      <c r="F76" s="8">
        <v>3825578.625</v>
      </c>
      <c r="G76" s="9">
        <f t="shared" si="1"/>
        <v>1.5379530705632798</v>
      </c>
    </row>
    <row r="77" spans="1:7" x14ac:dyDescent="0.2">
      <c r="A77" s="12" t="s">
        <v>69</v>
      </c>
      <c r="B77" s="3" t="s">
        <v>70</v>
      </c>
      <c r="C77" s="3" t="s">
        <v>43</v>
      </c>
      <c r="D77" s="4" t="s">
        <v>8</v>
      </c>
      <c r="E77" s="8">
        <v>6333884.3579999991</v>
      </c>
      <c r="F77" s="8">
        <v>3174500.1710000001</v>
      </c>
      <c r="G77" s="9">
        <f t="shared" si="1"/>
        <v>1.9952383105415807</v>
      </c>
    </row>
    <row r="78" spans="1:7" x14ac:dyDescent="0.2">
      <c r="A78" s="12" t="s">
        <v>69</v>
      </c>
      <c r="B78" s="3" t="s">
        <v>70</v>
      </c>
      <c r="C78" s="3" t="s">
        <v>43</v>
      </c>
      <c r="D78" s="4" t="s">
        <v>9</v>
      </c>
      <c r="E78" s="8">
        <v>6333884.3579999991</v>
      </c>
      <c r="F78" s="8">
        <v>3174500.1710000001</v>
      </c>
      <c r="G78" s="9">
        <f t="shared" si="1"/>
        <v>1.9952383105415807</v>
      </c>
    </row>
    <row r="79" spans="1:7" x14ac:dyDescent="0.2">
      <c r="A79" s="12" t="s">
        <v>69</v>
      </c>
      <c r="B79" s="3" t="s">
        <v>70</v>
      </c>
      <c r="C79" s="3" t="s">
        <v>26</v>
      </c>
      <c r="D79" s="4" t="s">
        <v>8</v>
      </c>
      <c r="E79" s="8">
        <v>4469625.8219999988</v>
      </c>
      <c r="F79" s="8">
        <v>5046679.7300000004</v>
      </c>
      <c r="G79" s="9">
        <f t="shared" si="1"/>
        <v>0.88565672107748328</v>
      </c>
    </row>
    <row r="80" spans="1:7" x14ac:dyDescent="0.2">
      <c r="A80" s="12" t="s">
        <v>69</v>
      </c>
      <c r="B80" s="3" t="s">
        <v>70</v>
      </c>
      <c r="C80" s="3" t="s">
        <v>26</v>
      </c>
      <c r="D80" s="4" t="s">
        <v>9</v>
      </c>
      <c r="E80" s="8">
        <v>4469625.8219999988</v>
      </c>
      <c r="F80" s="8">
        <v>2858275.7300000004</v>
      </c>
      <c r="G80" s="9">
        <f t="shared" si="1"/>
        <v>1.5637490026198411</v>
      </c>
    </row>
    <row r="81" spans="1:7" x14ac:dyDescent="0.2">
      <c r="A81" s="12" t="s">
        <v>69</v>
      </c>
      <c r="B81" s="3" t="s">
        <v>70</v>
      </c>
      <c r="C81" s="3" t="s">
        <v>27</v>
      </c>
      <c r="D81" s="4" t="s">
        <v>8</v>
      </c>
      <c r="E81" s="8">
        <v>9968.3209999999999</v>
      </c>
      <c r="F81" s="8">
        <v>2082556.676</v>
      </c>
      <c r="G81" s="9">
        <f t="shared" si="1"/>
        <v>4.7865784950190714E-3</v>
      </c>
    </row>
    <row r="82" spans="1:7" x14ac:dyDescent="0.2">
      <c r="A82" s="12" t="s">
        <v>69</v>
      </c>
      <c r="B82" s="3" t="s">
        <v>70</v>
      </c>
      <c r="C82" s="3" t="s">
        <v>27</v>
      </c>
      <c r="D82" s="4" t="s">
        <v>9</v>
      </c>
      <c r="E82" s="8">
        <v>9968.3209999999999</v>
      </c>
      <c r="F82" s="8">
        <v>224.04600000008941</v>
      </c>
      <c r="G82" s="9">
        <f t="shared" si="1"/>
        <v>44.492296224864631</v>
      </c>
    </row>
    <row r="83" spans="1:7" x14ac:dyDescent="0.2">
      <c r="A83" s="12" t="s">
        <v>69</v>
      </c>
      <c r="B83" s="3" t="s">
        <v>70</v>
      </c>
      <c r="C83" s="3" t="s">
        <v>46</v>
      </c>
      <c r="D83" s="4" t="s">
        <v>8</v>
      </c>
      <c r="E83" s="8">
        <v>12286563.308999998</v>
      </c>
      <c r="F83" s="8">
        <v>4326095.04</v>
      </c>
      <c r="G83" s="9">
        <f t="shared" si="1"/>
        <v>2.8401048047710016</v>
      </c>
    </row>
    <row r="84" spans="1:7" x14ac:dyDescent="0.2">
      <c r="A84" s="12" t="s">
        <v>69</v>
      </c>
      <c r="B84" s="3" t="s">
        <v>70</v>
      </c>
      <c r="C84" s="3" t="s">
        <v>46</v>
      </c>
      <c r="D84" s="4" t="s">
        <v>9</v>
      </c>
      <c r="E84" s="8">
        <v>12286563.308999998</v>
      </c>
      <c r="F84" s="8">
        <v>4326095.04</v>
      </c>
      <c r="G84" s="9">
        <f t="shared" si="1"/>
        <v>2.8401048047710016</v>
      </c>
    </row>
    <row r="85" spans="1:7" x14ac:dyDescent="0.2">
      <c r="A85" s="12" t="s">
        <v>69</v>
      </c>
      <c r="B85" s="3" t="s">
        <v>70</v>
      </c>
      <c r="C85" s="3" t="s">
        <v>37</v>
      </c>
      <c r="D85" s="4" t="s">
        <v>8</v>
      </c>
      <c r="E85" s="8">
        <v>2440181.5900000008</v>
      </c>
      <c r="F85" s="8">
        <v>2815996.4019999998</v>
      </c>
      <c r="G85" s="9">
        <f t="shared" si="1"/>
        <v>0.86654286499333422</v>
      </c>
    </row>
    <row r="86" spans="1:7" x14ac:dyDescent="0.2">
      <c r="A86" s="12" t="s">
        <v>69</v>
      </c>
      <c r="B86" s="3" t="s">
        <v>70</v>
      </c>
      <c r="C86" s="3" t="s">
        <v>37</v>
      </c>
      <c r="D86" s="4" t="s">
        <v>9</v>
      </c>
      <c r="E86" s="8">
        <v>2440181.5900000008</v>
      </c>
      <c r="F86" s="8">
        <v>750093.03199999966</v>
      </c>
      <c r="G86" s="9">
        <f t="shared" si="1"/>
        <v>3.2531719212131036</v>
      </c>
    </row>
    <row r="87" spans="1:7" x14ac:dyDescent="0.2">
      <c r="A87" s="12" t="s">
        <v>69</v>
      </c>
      <c r="B87" s="3" t="s">
        <v>70</v>
      </c>
      <c r="C87" s="3" t="s">
        <v>23</v>
      </c>
      <c r="D87" s="4" t="s">
        <v>8</v>
      </c>
      <c r="E87" s="8">
        <v>4673838.3870000001</v>
      </c>
      <c r="F87" s="8">
        <v>3393058.3459999999</v>
      </c>
      <c r="G87" s="9">
        <f t="shared" si="1"/>
        <v>1.3774706799574734</v>
      </c>
    </row>
    <row r="88" spans="1:7" x14ac:dyDescent="0.2">
      <c r="A88" s="12" t="s">
        <v>69</v>
      </c>
      <c r="B88" s="3" t="s">
        <v>70</v>
      </c>
      <c r="C88" s="3" t="s">
        <v>23</v>
      </c>
      <c r="D88" s="4" t="s">
        <v>9</v>
      </c>
      <c r="E88" s="8">
        <v>4673838.3870000001</v>
      </c>
      <c r="F88" s="8">
        <v>2323423.2859999998</v>
      </c>
      <c r="G88" s="9">
        <f t="shared" si="1"/>
        <v>2.0116172611175251</v>
      </c>
    </row>
    <row r="89" spans="1:7" x14ac:dyDescent="0.2">
      <c r="A89" s="12" t="s">
        <v>69</v>
      </c>
      <c r="B89" s="3" t="s">
        <v>70</v>
      </c>
      <c r="C89" s="3" t="s">
        <v>44</v>
      </c>
      <c r="D89" s="4" t="s">
        <v>8</v>
      </c>
      <c r="E89" s="8">
        <v>22754100.150000002</v>
      </c>
      <c r="F89" s="8">
        <v>26536309.423999999</v>
      </c>
      <c r="G89" s="9">
        <f t="shared" si="1"/>
        <v>0.8574704110670609</v>
      </c>
    </row>
    <row r="90" spans="1:7" x14ac:dyDescent="0.2">
      <c r="A90" s="12" t="s">
        <v>69</v>
      </c>
      <c r="B90" s="3" t="s">
        <v>70</v>
      </c>
      <c r="C90" s="3" t="s">
        <v>44</v>
      </c>
      <c r="D90" s="4" t="s">
        <v>9</v>
      </c>
      <c r="E90" s="8">
        <v>22754100.150000002</v>
      </c>
      <c r="F90" s="8">
        <v>26536309.423999999</v>
      </c>
      <c r="G90" s="9">
        <f t="shared" si="1"/>
        <v>0.8574704110670609</v>
      </c>
    </row>
    <row r="91" spans="1:7" x14ac:dyDescent="0.2">
      <c r="A91" s="12" t="s">
        <v>69</v>
      </c>
      <c r="B91" s="3" t="s">
        <v>70</v>
      </c>
      <c r="C91" s="3" t="s">
        <v>33</v>
      </c>
      <c r="D91" s="4" t="s">
        <v>8</v>
      </c>
      <c r="E91" s="8">
        <v>1964359.0579999997</v>
      </c>
      <c r="F91" s="8">
        <v>1727628.5519999999</v>
      </c>
      <c r="G91" s="9">
        <f t="shared" si="1"/>
        <v>1.1370262755416651</v>
      </c>
    </row>
    <row r="92" spans="1:7" x14ac:dyDescent="0.2">
      <c r="A92" s="12" t="s">
        <v>69</v>
      </c>
      <c r="B92" s="3" t="s">
        <v>70</v>
      </c>
      <c r="C92" s="3" t="s">
        <v>33</v>
      </c>
      <c r="D92" s="4" t="s">
        <v>9</v>
      </c>
      <c r="E92" s="8">
        <v>1964359.0579999997</v>
      </c>
      <c r="F92" s="8">
        <v>599304.14199999999</v>
      </c>
      <c r="G92" s="9">
        <f t="shared" si="1"/>
        <v>3.2777331580665092</v>
      </c>
    </row>
    <row r="93" spans="1:7" x14ac:dyDescent="0.2">
      <c r="A93" s="12" t="s">
        <v>69</v>
      </c>
      <c r="B93" s="3" t="s">
        <v>70</v>
      </c>
      <c r="C93" s="3" t="s">
        <v>28</v>
      </c>
      <c r="D93" s="4" t="s">
        <v>8</v>
      </c>
      <c r="E93" s="8">
        <v>5663226.1510000005</v>
      </c>
      <c r="F93" s="8">
        <v>4642930.6509999996</v>
      </c>
      <c r="G93" s="9">
        <f t="shared" si="1"/>
        <v>1.2197524746100286</v>
      </c>
    </row>
    <row r="94" spans="1:7" x14ac:dyDescent="0.2">
      <c r="A94" s="12" t="s">
        <v>69</v>
      </c>
      <c r="B94" s="3" t="s">
        <v>70</v>
      </c>
      <c r="C94" s="3" t="s">
        <v>28</v>
      </c>
      <c r="D94" s="4" t="s">
        <v>9</v>
      </c>
      <c r="E94" s="8">
        <v>5663226.1510000005</v>
      </c>
      <c r="F94" s="8">
        <v>3926332.1709999996</v>
      </c>
      <c r="G94" s="9">
        <f t="shared" si="1"/>
        <v>1.4423706157183411</v>
      </c>
    </row>
    <row r="95" spans="1:7" x14ac:dyDescent="0.2">
      <c r="A95" s="12" t="s">
        <v>69</v>
      </c>
      <c r="B95" s="3" t="s">
        <v>70</v>
      </c>
      <c r="C95" s="3" t="s">
        <v>29</v>
      </c>
      <c r="D95" s="4" t="s">
        <v>8</v>
      </c>
      <c r="E95" s="8">
        <v>2272888.3840000001</v>
      </c>
      <c r="F95" s="8">
        <v>2061423.412</v>
      </c>
      <c r="G95" s="9">
        <f t="shared" si="1"/>
        <v>1.1025820172454701</v>
      </c>
    </row>
    <row r="96" spans="1:7" x14ac:dyDescent="0.2">
      <c r="A96" s="12" t="s">
        <v>69</v>
      </c>
      <c r="B96" s="3" t="s">
        <v>70</v>
      </c>
      <c r="C96" s="3" t="s">
        <v>29</v>
      </c>
      <c r="D96" s="4" t="s">
        <v>9</v>
      </c>
      <c r="E96" s="8">
        <v>2272888.3840000001</v>
      </c>
      <c r="F96" s="8">
        <v>688369.22200000007</v>
      </c>
      <c r="G96" s="9">
        <f t="shared" si="1"/>
        <v>3.3018448695255578</v>
      </c>
    </row>
    <row r="97" spans="1:7" x14ac:dyDescent="0.2">
      <c r="A97" s="12" t="s">
        <v>69</v>
      </c>
      <c r="B97" s="3" t="s">
        <v>70</v>
      </c>
      <c r="C97" s="3" t="s">
        <v>55</v>
      </c>
      <c r="D97" s="4" t="s">
        <v>8</v>
      </c>
      <c r="E97" s="8">
        <v>2455293.7160000005</v>
      </c>
      <c r="F97" s="8">
        <v>1853.5170000000001</v>
      </c>
      <c r="G97" s="9">
        <f t="shared" si="1"/>
        <v>1324.6674921244319</v>
      </c>
    </row>
    <row r="98" spans="1:7" x14ac:dyDescent="0.2">
      <c r="A98" s="12" t="s">
        <v>69</v>
      </c>
      <c r="B98" s="3" t="s">
        <v>70</v>
      </c>
      <c r="C98" s="3" t="s">
        <v>55</v>
      </c>
      <c r="D98" s="4" t="s">
        <v>9</v>
      </c>
      <c r="E98" s="8">
        <v>2455293.7160000005</v>
      </c>
      <c r="F98" s="8">
        <v>1853.5170000000001</v>
      </c>
      <c r="G98" s="9">
        <f t="shared" si="1"/>
        <v>1324.6674921244319</v>
      </c>
    </row>
    <row r="99" spans="1:7" x14ac:dyDescent="0.2">
      <c r="A99" s="12" t="s">
        <v>69</v>
      </c>
      <c r="B99" s="3" t="s">
        <v>70</v>
      </c>
      <c r="C99" s="3" t="s">
        <v>14</v>
      </c>
      <c r="D99" s="4" t="s">
        <v>8</v>
      </c>
      <c r="E99" s="8">
        <v>938214.10100000002</v>
      </c>
      <c r="F99" s="8">
        <v>376071.092</v>
      </c>
      <c r="G99" s="9">
        <f t="shared" si="1"/>
        <v>2.4947785696859679</v>
      </c>
    </row>
    <row r="100" spans="1:7" x14ac:dyDescent="0.2">
      <c r="A100" s="12" t="s">
        <v>69</v>
      </c>
      <c r="B100" s="3" t="s">
        <v>70</v>
      </c>
      <c r="C100" s="3" t="s">
        <v>14</v>
      </c>
      <c r="D100" s="4" t="s">
        <v>9</v>
      </c>
      <c r="E100" s="8">
        <v>938214.10100000002</v>
      </c>
      <c r="F100" s="8">
        <v>376071.092</v>
      </c>
      <c r="G100" s="9">
        <f t="shared" si="1"/>
        <v>2.4947785696859679</v>
      </c>
    </row>
  </sheetData>
  <sheetProtection algorithmName="SHA-512" hashValue="6vbN8l+W096oyx0B9meX43IW2CV9fiacUMoH+TBW9Z7tLeOakPaKSxIJXiCmLCjCsBkXiFe8Wj2fr7LAhedxcw==" saltValue="dtg/6ovuje32KiOJFm3M9g==" spinCount="100000" sheet="1" objects="1" scenarios="1" pivotTables="0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G51"/>
  <sheetViews>
    <sheetView tabSelected="1" workbookViewId="0">
      <pane ySplit="2" topLeftCell="A15" activePane="bottomLeft" state="frozen"/>
      <selection pane="bottomLeft" activeCell="J39" sqref="J39"/>
    </sheetView>
  </sheetViews>
  <sheetFormatPr defaultColWidth="8.7109375" defaultRowHeight="12.75" x14ac:dyDescent="0.2"/>
  <cols>
    <col min="1" max="1" width="5.140625" style="1" bestFit="1" customWidth="1"/>
    <col min="2" max="2" width="7" style="1" bestFit="1" customWidth="1"/>
    <col min="3" max="3" width="26.85546875" style="1" bestFit="1" customWidth="1"/>
    <col min="4" max="4" width="14.140625" style="1" bestFit="1" customWidth="1"/>
    <col min="5" max="5" width="11.140625" style="1" bestFit="1" customWidth="1"/>
    <col min="6" max="6" width="15.5703125" style="1" bestFit="1" customWidth="1"/>
    <col min="7" max="7" width="18.85546875" style="1" customWidth="1"/>
    <col min="8" max="16384" width="8.7109375" style="1"/>
  </cols>
  <sheetData>
    <row r="1" spans="1:7" x14ac:dyDescent="0.2">
      <c r="A1" s="2" t="s">
        <v>10</v>
      </c>
    </row>
    <row r="2" spans="1:7" s="6" customFormat="1" ht="25.5" x14ac:dyDescent="0.25">
      <c r="A2" s="5" t="s">
        <v>0</v>
      </c>
      <c r="B2" s="5" t="s">
        <v>1</v>
      </c>
      <c r="C2" s="5" t="s">
        <v>2</v>
      </c>
      <c r="D2" s="5" t="s">
        <v>11</v>
      </c>
      <c r="E2" s="5" t="s">
        <v>12</v>
      </c>
      <c r="F2" s="5" t="s">
        <v>13</v>
      </c>
      <c r="G2" s="5" t="s">
        <v>72</v>
      </c>
    </row>
    <row r="3" spans="1:7" x14ac:dyDescent="0.2">
      <c r="A3" s="12" t="s">
        <v>69</v>
      </c>
      <c r="B3" s="3" t="s">
        <v>70</v>
      </c>
      <c r="C3" s="3" t="s">
        <v>60</v>
      </c>
      <c r="D3" s="7">
        <v>832608591</v>
      </c>
      <c r="E3" s="7">
        <v>6158028.6299999999</v>
      </c>
      <c r="F3" s="11">
        <f t="shared" ref="F3:F9" si="0">IF(ISERROR(D3/E3)=TRUE,"N/A",D3/E3)</f>
        <v>135.20700227728562</v>
      </c>
      <c r="G3" s="13">
        <v>3486251</v>
      </c>
    </row>
    <row r="4" spans="1:7" x14ac:dyDescent="0.2">
      <c r="A4" s="12" t="s">
        <v>69</v>
      </c>
      <c r="B4" s="3" t="s">
        <v>70</v>
      </c>
      <c r="C4" s="3" t="s">
        <v>58</v>
      </c>
      <c r="D4" s="7">
        <v>832608591</v>
      </c>
      <c r="E4" s="7">
        <v>6158028.6299999999</v>
      </c>
      <c r="F4" s="11">
        <f t="shared" si="0"/>
        <v>135.20700227728562</v>
      </c>
      <c r="G4" s="13">
        <v>3486251</v>
      </c>
    </row>
    <row r="5" spans="1:7" x14ac:dyDescent="0.2">
      <c r="A5" s="12" t="s">
        <v>69</v>
      </c>
      <c r="B5" s="3" t="s">
        <v>70</v>
      </c>
      <c r="C5" s="3" t="s">
        <v>71</v>
      </c>
      <c r="D5" s="7">
        <v>58955505</v>
      </c>
      <c r="E5" s="7">
        <v>442919</v>
      </c>
      <c r="F5" s="11">
        <f t="shared" si="0"/>
        <v>133.10674186476535</v>
      </c>
      <c r="G5" s="13">
        <v>289637</v>
      </c>
    </row>
    <row r="6" spans="1:7" x14ac:dyDescent="0.2">
      <c r="A6" s="12" t="s">
        <v>69</v>
      </c>
      <c r="B6" s="3" t="s">
        <v>70</v>
      </c>
      <c r="C6" s="3" t="s">
        <v>20</v>
      </c>
      <c r="D6" s="7">
        <v>0</v>
      </c>
      <c r="E6" s="7">
        <v>0</v>
      </c>
      <c r="F6" s="11" t="str">
        <f t="shared" si="0"/>
        <v>N/A</v>
      </c>
      <c r="G6" s="13">
        <v>0</v>
      </c>
    </row>
    <row r="7" spans="1:7" x14ac:dyDescent="0.2">
      <c r="A7" s="12" t="s">
        <v>69</v>
      </c>
      <c r="B7" s="3" t="s">
        <v>70</v>
      </c>
      <c r="C7" s="3" t="s">
        <v>21</v>
      </c>
      <c r="D7" s="7">
        <v>19837</v>
      </c>
      <c r="E7" s="7">
        <v>0</v>
      </c>
      <c r="F7" s="11" t="str">
        <f t="shared" si="0"/>
        <v>N/A</v>
      </c>
      <c r="G7" s="13">
        <v>70</v>
      </c>
    </row>
    <row r="8" spans="1:7" x14ac:dyDescent="0.2">
      <c r="A8" s="12" t="s">
        <v>69</v>
      </c>
      <c r="B8" s="3" t="s">
        <v>70</v>
      </c>
      <c r="C8" s="3" t="s">
        <v>15</v>
      </c>
      <c r="D8" s="7">
        <v>161369130</v>
      </c>
      <c r="E8" s="7">
        <v>906079.4</v>
      </c>
      <c r="F8" s="11">
        <f t="shared" si="0"/>
        <v>178.09601454353779</v>
      </c>
      <c r="G8" s="13">
        <v>986685</v>
      </c>
    </row>
    <row r="9" spans="1:7" x14ac:dyDescent="0.2">
      <c r="A9" s="12" t="s">
        <v>69</v>
      </c>
      <c r="B9" s="3" t="s">
        <v>70</v>
      </c>
      <c r="C9" s="3" t="s">
        <v>18</v>
      </c>
      <c r="D9" s="7">
        <v>18694800</v>
      </c>
      <c r="E9" s="7">
        <v>116807.6</v>
      </c>
      <c r="F9" s="11">
        <f t="shared" si="0"/>
        <v>160.04780510857171</v>
      </c>
      <c r="G9" s="13">
        <v>64447</v>
      </c>
    </row>
    <row r="10" spans="1:7" x14ac:dyDescent="0.2">
      <c r="A10" s="12" t="s">
        <v>69</v>
      </c>
      <c r="B10" s="3" t="s">
        <v>70</v>
      </c>
      <c r="C10" s="3" t="s">
        <v>16</v>
      </c>
      <c r="D10" s="7">
        <v>4911483</v>
      </c>
      <c r="E10" s="7">
        <v>119266.3</v>
      </c>
      <c r="F10" s="11">
        <f t="shared" ref="F10:F51" si="1">IF(ISERROR(D10/E10)=TRUE,"N/A",D10/E10)</f>
        <v>41.180811344025933</v>
      </c>
      <c r="G10" s="13">
        <v>57365</v>
      </c>
    </row>
    <row r="11" spans="1:7" x14ac:dyDescent="0.2">
      <c r="A11" s="12" t="s">
        <v>69</v>
      </c>
      <c r="B11" s="3" t="s">
        <v>70</v>
      </c>
      <c r="C11" s="3" t="s">
        <v>65</v>
      </c>
      <c r="D11" s="7">
        <v>3717170</v>
      </c>
      <c r="E11" s="7">
        <v>67405.399999999994</v>
      </c>
      <c r="F11" s="11">
        <f t="shared" si="1"/>
        <v>55.146471944384281</v>
      </c>
      <c r="G11" s="13">
        <v>53990</v>
      </c>
    </row>
    <row r="12" spans="1:7" x14ac:dyDescent="0.2">
      <c r="A12" s="12" t="s">
        <v>69</v>
      </c>
      <c r="B12" s="3" t="s">
        <v>70</v>
      </c>
      <c r="C12" s="3" t="s">
        <v>22</v>
      </c>
      <c r="D12" s="7">
        <v>10559577</v>
      </c>
      <c r="E12" s="7">
        <v>125538</v>
      </c>
      <c r="F12" s="11">
        <f t="shared" si="1"/>
        <v>84.114586818333891</v>
      </c>
      <c r="G12" s="13">
        <v>111145</v>
      </c>
    </row>
    <row r="13" spans="1:7" x14ac:dyDescent="0.2">
      <c r="A13" s="12" t="s">
        <v>69</v>
      </c>
      <c r="B13" s="3" t="s">
        <v>70</v>
      </c>
      <c r="C13" s="3" t="s">
        <v>17</v>
      </c>
      <c r="D13" s="7">
        <v>21202830</v>
      </c>
      <c r="E13" s="7">
        <v>224813.6</v>
      </c>
      <c r="F13" s="11">
        <f t="shared" si="1"/>
        <v>94.312933025404149</v>
      </c>
      <c r="G13" s="13">
        <v>181054</v>
      </c>
    </row>
    <row r="14" spans="1:7" x14ac:dyDescent="0.2">
      <c r="A14" s="12" t="s">
        <v>69</v>
      </c>
      <c r="B14" s="3" t="s">
        <v>70</v>
      </c>
      <c r="C14" s="3" t="s">
        <v>41</v>
      </c>
      <c r="D14" s="7">
        <v>27459975</v>
      </c>
      <c r="E14" s="7">
        <v>162594</v>
      </c>
      <c r="F14" s="11">
        <f t="shared" si="1"/>
        <v>168.88676703937415</v>
      </c>
      <c r="G14" s="13">
        <v>57637</v>
      </c>
    </row>
    <row r="15" spans="1:7" x14ac:dyDescent="0.2">
      <c r="A15" s="12" t="s">
        <v>69</v>
      </c>
      <c r="B15" s="3" t="s">
        <v>70</v>
      </c>
      <c r="C15" s="3" t="s">
        <v>47</v>
      </c>
      <c r="D15" s="7">
        <v>8420367</v>
      </c>
      <c r="E15" s="7">
        <v>89466</v>
      </c>
      <c r="F15" s="11">
        <f t="shared" si="1"/>
        <v>94.118067198712353</v>
      </c>
      <c r="G15" s="13">
        <v>21361</v>
      </c>
    </row>
    <row r="16" spans="1:7" x14ac:dyDescent="0.2">
      <c r="A16" s="12" t="s">
        <v>69</v>
      </c>
      <c r="B16" s="3" t="s">
        <v>70</v>
      </c>
      <c r="C16" s="3" t="s">
        <v>42</v>
      </c>
      <c r="D16" s="7">
        <v>30073579</v>
      </c>
      <c r="E16" s="7">
        <v>168567.4</v>
      </c>
      <c r="F16" s="11">
        <f t="shared" si="1"/>
        <v>178.40685090948784</v>
      </c>
      <c r="G16" s="13">
        <v>56587</v>
      </c>
    </row>
    <row r="17" spans="1:7" x14ac:dyDescent="0.2">
      <c r="A17" s="12" t="s">
        <v>69</v>
      </c>
      <c r="B17" s="3" t="s">
        <v>70</v>
      </c>
      <c r="C17" s="3" t="s">
        <v>35</v>
      </c>
      <c r="D17" s="7">
        <v>12695427</v>
      </c>
      <c r="E17" s="7">
        <v>103463.36</v>
      </c>
      <c r="F17" s="11">
        <f t="shared" si="1"/>
        <v>122.70456903777337</v>
      </c>
      <c r="G17" s="13">
        <v>66956</v>
      </c>
    </row>
    <row r="18" spans="1:7" x14ac:dyDescent="0.2">
      <c r="A18" s="12" t="s">
        <v>69</v>
      </c>
      <c r="B18" s="3" t="s">
        <v>70</v>
      </c>
      <c r="C18" s="3" t="s">
        <v>34</v>
      </c>
      <c r="D18" s="7">
        <v>5474644</v>
      </c>
      <c r="E18" s="7">
        <v>72434.399999999994</v>
      </c>
      <c r="F18" s="11">
        <f t="shared" si="1"/>
        <v>75.580718553615412</v>
      </c>
      <c r="G18" s="13">
        <v>67719</v>
      </c>
    </row>
    <row r="19" spans="1:7" x14ac:dyDescent="0.2">
      <c r="A19" s="12" t="s">
        <v>69</v>
      </c>
      <c r="B19" s="3" t="s">
        <v>70</v>
      </c>
      <c r="C19" s="3" t="s">
        <v>31</v>
      </c>
      <c r="D19" s="7">
        <v>9012443</v>
      </c>
      <c r="E19" s="7">
        <v>55245.04</v>
      </c>
      <c r="F19" s="11">
        <f t="shared" si="1"/>
        <v>163.13578558364696</v>
      </c>
      <c r="G19" s="13">
        <v>38739</v>
      </c>
    </row>
    <row r="20" spans="1:7" x14ac:dyDescent="0.2">
      <c r="A20" s="12" t="s">
        <v>69</v>
      </c>
      <c r="B20" s="3" t="s">
        <v>70</v>
      </c>
      <c r="C20" s="3" t="s">
        <v>66</v>
      </c>
      <c r="D20" s="7">
        <v>6013117</v>
      </c>
      <c r="E20" s="7">
        <v>55541.91</v>
      </c>
      <c r="F20" s="11">
        <f t="shared" si="1"/>
        <v>108.26269748375596</v>
      </c>
      <c r="G20" s="13">
        <v>37245</v>
      </c>
    </row>
    <row r="21" spans="1:7" x14ac:dyDescent="0.2">
      <c r="A21" s="12" t="s">
        <v>69</v>
      </c>
      <c r="B21" s="3" t="s">
        <v>70</v>
      </c>
      <c r="C21" s="3" t="s">
        <v>36</v>
      </c>
      <c r="D21" s="7">
        <v>3316003</v>
      </c>
      <c r="E21" s="7">
        <v>47010.6</v>
      </c>
      <c r="F21" s="11">
        <f t="shared" si="1"/>
        <v>70.537346896231909</v>
      </c>
      <c r="G21" s="13">
        <v>19873</v>
      </c>
    </row>
    <row r="22" spans="1:7" x14ac:dyDescent="0.2">
      <c r="A22" s="12" t="s">
        <v>69</v>
      </c>
      <c r="B22" s="3" t="s">
        <v>70</v>
      </c>
      <c r="C22" s="3" t="s">
        <v>49</v>
      </c>
      <c r="D22" s="7">
        <v>44281578</v>
      </c>
      <c r="E22" s="7">
        <v>311983.40000000002</v>
      </c>
      <c r="F22" s="11">
        <f t="shared" si="1"/>
        <v>141.93568632177224</v>
      </c>
      <c r="G22" s="13">
        <v>58870</v>
      </c>
    </row>
    <row r="23" spans="1:7" x14ac:dyDescent="0.2">
      <c r="A23" s="12" t="s">
        <v>69</v>
      </c>
      <c r="B23" s="3" t="s">
        <v>70</v>
      </c>
      <c r="C23" s="3" t="s">
        <v>48</v>
      </c>
      <c r="D23" s="7">
        <v>11466571</v>
      </c>
      <c r="E23" s="7">
        <v>88933.68</v>
      </c>
      <c r="F23" s="11">
        <f t="shared" si="1"/>
        <v>128.93395393061436</v>
      </c>
      <c r="G23" s="13">
        <v>26492</v>
      </c>
    </row>
    <row r="24" spans="1:7" x14ac:dyDescent="0.2">
      <c r="A24" s="12" t="s">
        <v>69</v>
      </c>
      <c r="B24" s="3" t="s">
        <v>70</v>
      </c>
      <c r="C24" s="3" t="s">
        <v>50</v>
      </c>
      <c r="D24" s="7">
        <v>44299723</v>
      </c>
      <c r="E24" s="7">
        <v>293997.40000000002</v>
      </c>
      <c r="F24" s="11">
        <f t="shared" si="1"/>
        <v>150.68066248204914</v>
      </c>
      <c r="G24" s="13">
        <v>55245</v>
      </c>
    </row>
    <row r="25" spans="1:7" x14ac:dyDescent="0.2">
      <c r="A25" s="12" t="s">
        <v>69</v>
      </c>
      <c r="B25" s="3" t="s">
        <v>70</v>
      </c>
      <c r="C25" s="3" t="s">
        <v>51</v>
      </c>
      <c r="D25" s="7">
        <v>36444431</v>
      </c>
      <c r="E25" s="7">
        <v>257281.5</v>
      </c>
      <c r="F25" s="11">
        <f t="shared" si="1"/>
        <v>141.65196875795579</v>
      </c>
      <c r="G25" s="13">
        <v>37949</v>
      </c>
    </row>
    <row r="26" spans="1:7" x14ac:dyDescent="0.2">
      <c r="A26" s="12" t="s">
        <v>69</v>
      </c>
      <c r="B26" s="3" t="s">
        <v>70</v>
      </c>
      <c r="C26" s="3" t="s">
        <v>30</v>
      </c>
      <c r="D26" s="7">
        <v>2288748</v>
      </c>
      <c r="E26" s="7">
        <v>36846</v>
      </c>
      <c r="F26" s="11">
        <f t="shared" si="1"/>
        <v>62.116593388698909</v>
      </c>
      <c r="G26" s="13">
        <v>12745</v>
      </c>
    </row>
    <row r="27" spans="1:7" x14ac:dyDescent="0.2">
      <c r="A27" s="12" t="s">
        <v>69</v>
      </c>
      <c r="B27" s="3" t="s">
        <v>70</v>
      </c>
      <c r="C27" s="3" t="s">
        <v>45</v>
      </c>
      <c r="D27" s="7">
        <v>13287736</v>
      </c>
      <c r="E27" s="7">
        <v>105444.03</v>
      </c>
      <c r="F27" s="11">
        <f t="shared" si="1"/>
        <v>126.01695894969113</v>
      </c>
      <c r="G27" s="13">
        <v>31357</v>
      </c>
    </row>
    <row r="28" spans="1:7" x14ac:dyDescent="0.2">
      <c r="A28" s="12" t="s">
        <v>69</v>
      </c>
      <c r="B28" s="3" t="s">
        <v>70</v>
      </c>
      <c r="C28" s="3" t="s">
        <v>53</v>
      </c>
      <c r="D28" s="7">
        <v>23639561</v>
      </c>
      <c r="E28" s="7">
        <v>159367.38</v>
      </c>
      <c r="F28" s="11">
        <f t="shared" si="1"/>
        <v>148.33374935322396</v>
      </c>
      <c r="G28" s="13">
        <v>45154</v>
      </c>
    </row>
    <row r="29" spans="1:7" x14ac:dyDescent="0.2">
      <c r="A29" s="12" t="s">
        <v>69</v>
      </c>
      <c r="B29" s="3" t="s">
        <v>70</v>
      </c>
      <c r="C29" s="3" t="s">
        <v>54</v>
      </c>
      <c r="D29" s="7">
        <v>13495929</v>
      </c>
      <c r="E29" s="7">
        <v>151817.4</v>
      </c>
      <c r="F29" s="11">
        <f t="shared" si="1"/>
        <v>88.895798505309671</v>
      </c>
      <c r="G29" s="13">
        <v>18565</v>
      </c>
    </row>
    <row r="30" spans="1:7" x14ac:dyDescent="0.2">
      <c r="A30" s="12" t="s">
        <v>69</v>
      </c>
      <c r="B30" s="3" t="s">
        <v>70</v>
      </c>
      <c r="C30" s="3" t="s">
        <v>52</v>
      </c>
      <c r="D30" s="7">
        <v>28959449</v>
      </c>
      <c r="E30" s="7">
        <v>164204.04999999999</v>
      </c>
      <c r="F30" s="11">
        <f t="shared" si="1"/>
        <v>176.36257449192027</v>
      </c>
      <c r="G30" s="13">
        <v>61565</v>
      </c>
    </row>
    <row r="31" spans="1:7" x14ac:dyDescent="0.2">
      <c r="A31" s="12" t="s">
        <v>69</v>
      </c>
      <c r="B31" s="3" t="s">
        <v>70</v>
      </c>
      <c r="C31" s="3" t="s">
        <v>38</v>
      </c>
      <c r="D31" s="7">
        <v>24060162</v>
      </c>
      <c r="E31" s="7">
        <v>230682.6</v>
      </c>
      <c r="F31" s="11">
        <f t="shared" si="1"/>
        <v>104.29985616600472</v>
      </c>
      <c r="G31" s="13">
        <v>250394</v>
      </c>
    </row>
    <row r="32" spans="1:7" x14ac:dyDescent="0.2">
      <c r="A32" s="12" t="s">
        <v>69</v>
      </c>
      <c r="B32" s="3" t="s">
        <v>70</v>
      </c>
      <c r="C32" s="3" t="s">
        <v>40</v>
      </c>
      <c r="D32" s="7">
        <v>6706951</v>
      </c>
      <c r="E32" s="7">
        <v>92630.2</v>
      </c>
      <c r="F32" s="11">
        <f t="shared" si="1"/>
        <v>72.405662516112457</v>
      </c>
      <c r="G32" s="13">
        <v>42710</v>
      </c>
    </row>
    <row r="33" spans="1:7" x14ac:dyDescent="0.2">
      <c r="A33" s="12" t="s">
        <v>69</v>
      </c>
      <c r="B33" s="3" t="s">
        <v>70</v>
      </c>
      <c r="C33" s="3" t="s">
        <v>39</v>
      </c>
      <c r="D33" s="7">
        <v>6829613</v>
      </c>
      <c r="E33" s="7">
        <v>185381.1</v>
      </c>
      <c r="F33" s="11">
        <f t="shared" si="1"/>
        <v>36.840934701541848</v>
      </c>
      <c r="G33" s="13">
        <v>97231</v>
      </c>
    </row>
    <row r="34" spans="1:7" x14ac:dyDescent="0.2">
      <c r="A34" s="12" t="s">
        <v>69</v>
      </c>
      <c r="B34" s="3" t="s">
        <v>70</v>
      </c>
      <c r="C34" s="3" t="s">
        <v>67</v>
      </c>
      <c r="D34" s="7">
        <v>18060945</v>
      </c>
      <c r="E34" s="7">
        <v>231430.2</v>
      </c>
      <c r="F34" s="11">
        <f t="shared" si="1"/>
        <v>78.040571195980462</v>
      </c>
      <c r="G34" s="13">
        <v>124487</v>
      </c>
    </row>
    <row r="35" spans="1:7" x14ac:dyDescent="0.2">
      <c r="A35" s="12" t="s">
        <v>69</v>
      </c>
      <c r="B35" s="3" t="s">
        <v>70</v>
      </c>
      <c r="C35" s="3" t="s">
        <v>19</v>
      </c>
      <c r="D35" s="7">
        <v>0</v>
      </c>
      <c r="E35" s="7">
        <v>0</v>
      </c>
      <c r="F35" s="11" t="str">
        <f t="shared" si="1"/>
        <v>N/A</v>
      </c>
      <c r="G35" s="13">
        <v>0</v>
      </c>
    </row>
    <row r="36" spans="1:7" x14ac:dyDescent="0.2">
      <c r="A36" s="12" t="s">
        <v>69</v>
      </c>
      <c r="B36" s="3" t="s">
        <v>70</v>
      </c>
      <c r="C36" s="3" t="s">
        <v>32</v>
      </c>
      <c r="D36" s="7">
        <v>5369155</v>
      </c>
      <c r="E36" s="7">
        <v>57967</v>
      </c>
      <c r="F36" s="11">
        <f t="shared" si="1"/>
        <v>92.624337985405489</v>
      </c>
      <c r="G36" s="13">
        <v>29039</v>
      </c>
    </row>
    <row r="37" spans="1:7" x14ac:dyDescent="0.2">
      <c r="A37" s="12" t="s">
        <v>69</v>
      </c>
      <c r="B37" s="3" t="s">
        <v>70</v>
      </c>
      <c r="C37" s="3" t="s">
        <v>68</v>
      </c>
      <c r="D37" s="7">
        <v>22274946</v>
      </c>
      <c r="E37" s="7">
        <v>126728.4</v>
      </c>
      <c r="F37" s="11">
        <f t="shared" si="1"/>
        <v>175.76917249803518</v>
      </c>
      <c r="G37" s="13">
        <v>52886</v>
      </c>
    </row>
    <row r="38" spans="1:7" x14ac:dyDescent="0.2">
      <c r="A38" s="12" t="s">
        <v>69</v>
      </c>
      <c r="B38" s="3" t="s">
        <v>70</v>
      </c>
      <c r="C38" s="3" t="s">
        <v>24</v>
      </c>
      <c r="D38" s="7">
        <v>8542670</v>
      </c>
      <c r="E38" s="7">
        <v>40895.4</v>
      </c>
      <c r="F38" s="11">
        <f t="shared" si="1"/>
        <v>208.89073098685915</v>
      </c>
      <c r="G38" s="13">
        <v>34453</v>
      </c>
    </row>
    <row r="39" spans="1:7" x14ac:dyDescent="0.2">
      <c r="A39" s="12" t="s">
        <v>69</v>
      </c>
      <c r="B39" s="3" t="s">
        <v>70</v>
      </c>
      <c r="C39" s="3" t="s">
        <v>25</v>
      </c>
      <c r="D39" s="7">
        <v>13361332</v>
      </c>
      <c r="E39" s="7">
        <v>65599.899999999994</v>
      </c>
      <c r="F39" s="11">
        <f t="shared" si="1"/>
        <v>203.67915194992676</v>
      </c>
      <c r="G39" s="13">
        <v>57876</v>
      </c>
    </row>
    <row r="40" spans="1:7" x14ac:dyDescent="0.2">
      <c r="A40" s="12" t="s">
        <v>69</v>
      </c>
      <c r="B40" s="3" t="s">
        <v>70</v>
      </c>
      <c r="C40" s="3" t="s">
        <v>43</v>
      </c>
      <c r="D40" s="7">
        <v>10257336</v>
      </c>
      <c r="E40" s="7">
        <v>85928.7</v>
      </c>
      <c r="F40" s="11">
        <f t="shared" si="1"/>
        <v>119.37031515663568</v>
      </c>
      <c r="G40" s="13">
        <v>37712</v>
      </c>
    </row>
    <row r="41" spans="1:7" x14ac:dyDescent="0.2">
      <c r="A41" s="12" t="s">
        <v>69</v>
      </c>
      <c r="B41" s="3" t="s">
        <v>70</v>
      </c>
      <c r="C41" s="3" t="s">
        <v>26</v>
      </c>
      <c r="D41" s="7">
        <v>9919425</v>
      </c>
      <c r="E41" s="7">
        <v>65925.600000000006</v>
      </c>
      <c r="F41" s="11">
        <f t="shared" si="1"/>
        <v>150.46393206887763</v>
      </c>
      <c r="G41" s="13">
        <v>41581</v>
      </c>
    </row>
    <row r="42" spans="1:7" x14ac:dyDescent="0.2">
      <c r="A42" s="12" t="s">
        <v>69</v>
      </c>
      <c r="B42" s="3" t="s">
        <v>70</v>
      </c>
      <c r="C42" s="3" t="s">
        <v>27</v>
      </c>
      <c r="D42" s="7">
        <v>277</v>
      </c>
      <c r="E42" s="7">
        <v>0</v>
      </c>
      <c r="F42" s="11" t="str">
        <f t="shared" si="1"/>
        <v>N/A</v>
      </c>
      <c r="G42" s="13">
        <v>1</v>
      </c>
    </row>
    <row r="43" spans="1:7" x14ac:dyDescent="0.2">
      <c r="A43" s="12" t="s">
        <v>69</v>
      </c>
      <c r="B43" s="3" t="s">
        <v>70</v>
      </c>
      <c r="C43" s="3" t="s">
        <v>46</v>
      </c>
      <c r="D43" s="7">
        <v>16029975</v>
      </c>
      <c r="E43" s="7">
        <v>145671.6</v>
      </c>
      <c r="F43" s="11">
        <f t="shared" si="1"/>
        <v>110.04186814725725</v>
      </c>
      <c r="G43" s="13">
        <v>33210</v>
      </c>
    </row>
    <row r="44" spans="1:7" x14ac:dyDescent="0.2">
      <c r="A44" s="12" t="s">
        <v>69</v>
      </c>
      <c r="B44" s="3" t="s">
        <v>70</v>
      </c>
      <c r="C44" s="3" t="s">
        <v>37</v>
      </c>
      <c r="D44" s="7">
        <v>3965450</v>
      </c>
      <c r="E44" s="7">
        <v>47709</v>
      </c>
      <c r="F44" s="11">
        <f t="shared" si="1"/>
        <v>83.117441153660735</v>
      </c>
      <c r="G44" s="13">
        <v>19943</v>
      </c>
    </row>
    <row r="45" spans="1:7" x14ac:dyDescent="0.2">
      <c r="A45" s="12" t="s">
        <v>69</v>
      </c>
      <c r="B45" s="3" t="s">
        <v>70</v>
      </c>
      <c r="C45" s="3" t="s">
        <v>23</v>
      </c>
      <c r="D45" s="7">
        <v>8438178</v>
      </c>
      <c r="E45" s="7">
        <v>62486.2</v>
      </c>
      <c r="F45" s="11">
        <f t="shared" si="1"/>
        <v>135.04066497882732</v>
      </c>
      <c r="G45" s="13">
        <v>36696</v>
      </c>
    </row>
    <row r="46" spans="1:7" x14ac:dyDescent="0.2">
      <c r="A46" s="12" t="s">
        <v>69</v>
      </c>
      <c r="B46" s="3" t="s">
        <v>70</v>
      </c>
      <c r="C46" s="3" t="s">
        <v>44</v>
      </c>
      <c r="D46" s="7">
        <v>54577215</v>
      </c>
      <c r="E46" s="7">
        <v>151335.6</v>
      </c>
      <c r="F46" s="11">
        <f t="shared" si="1"/>
        <v>360.63698825656354</v>
      </c>
      <c r="G46" s="13">
        <v>63833</v>
      </c>
    </row>
    <row r="47" spans="1:7" x14ac:dyDescent="0.2">
      <c r="A47" s="12" t="s">
        <v>69</v>
      </c>
      <c r="B47" s="3" t="s">
        <v>70</v>
      </c>
      <c r="C47" s="3" t="s">
        <v>33</v>
      </c>
      <c r="D47" s="7">
        <v>2366926</v>
      </c>
      <c r="E47" s="7">
        <v>32068.400000000001</v>
      </c>
      <c r="F47" s="11">
        <f t="shared" si="1"/>
        <v>73.808671464744108</v>
      </c>
      <c r="G47" s="13">
        <v>15630</v>
      </c>
    </row>
    <row r="48" spans="1:7" x14ac:dyDescent="0.2">
      <c r="A48" s="12" t="s">
        <v>69</v>
      </c>
      <c r="B48" s="3" t="s">
        <v>70</v>
      </c>
      <c r="C48" s="3" t="s">
        <v>28</v>
      </c>
      <c r="D48" s="7">
        <v>18122956</v>
      </c>
      <c r="E48" s="7">
        <v>84914.7</v>
      </c>
      <c r="F48" s="11">
        <f t="shared" si="1"/>
        <v>213.42542575078286</v>
      </c>
      <c r="G48" s="13">
        <v>57753</v>
      </c>
    </row>
    <row r="49" spans="1:7" x14ac:dyDescent="0.2">
      <c r="A49" s="12" t="s">
        <v>69</v>
      </c>
      <c r="B49" s="3" t="s">
        <v>70</v>
      </c>
      <c r="C49" s="3" t="s">
        <v>29</v>
      </c>
      <c r="D49" s="7">
        <v>3582252</v>
      </c>
      <c r="E49" s="7">
        <v>92996</v>
      </c>
      <c r="F49" s="11">
        <f t="shared" si="1"/>
        <v>38.520495505183021</v>
      </c>
      <c r="G49" s="13">
        <v>31850</v>
      </c>
    </row>
    <row r="50" spans="1:7" x14ac:dyDescent="0.2">
      <c r="A50" s="12" t="s">
        <v>69</v>
      </c>
      <c r="B50" s="3" t="s">
        <v>70</v>
      </c>
      <c r="C50" s="3" t="s">
        <v>55</v>
      </c>
      <c r="D50" s="7">
        <v>14</v>
      </c>
      <c r="E50" s="7">
        <v>17002.830000000002</v>
      </c>
      <c r="F50" s="11">
        <f t="shared" si="1"/>
        <v>8.2339234115732488E-4</v>
      </c>
      <c r="G50" s="13">
        <v>14</v>
      </c>
    </row>
    <row r="51" spans="1:7" x14ac:dyDescent="0.2">
      <c r="A51" s="12" t="s">
        <v>69</v>
      </c>
      <c r="B51" s="3" t="s">
        <v>70</v>
      </c>
      <c r="C51" s="3" t="s">
        <v>14</v>
      </c>
      <c r="D51" s="7">
        <v>83200</v>
      </c>
      <c r="E51" s="7">
        <v>13648.35</v>
      </c>
      <c r="F51" s="11">
        <f t="shared" si="1"/>
        <v>6.0959749713335309</v>
      </c>
      <c r="G51" s="13">
        <v>500</v>
      </c>
    </row>
  </sheetData>
  <sheetProtection algorithmName="SHA-512" hashValue="jN22SJz8bjqYajXtws3iB3/0KPgkNwtq4vRi1eY+6QFAABlm8fUiWEgcvdE6+lbbMAFWpmBFECqrvgaJPMsClw==" saltValue="q4/Dq7Jj/cT+FOiDaZvczg==" spinCount="100000" sheet="1" objects="1" scenarios="1" pivotTables="0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Cost Recovery</vt:lpstr>
      <vt:lpstr>Avoidable Op Exp by Psgr Rev</vt:lpstr>
      <vt:lpstr>FullyAllocated Exp by PsgrRev</vt:lpstr>
      <vt:lpstr>Average &amp; Total Ridership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HenninD</dc:creator>
  <cp:lastModifiedBy>Kristin Ferriter</cp:lastModifiedBy>
  <cp:lastPrinted>2021-08-20T20:26:59Z</cp:lastPrinted>
  <dcterms:created xsi:type="dcterms:W3CDTF">2021-06-24T13:51:58Z</dcterms:created>
  <dcterms:modified xsi:type="dcterms:W3CDTF">2021-11-08T15:45:37Z</dcterms:modified>
</cp:coreProperties>
</file>