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tie.list\Desktop\FY22 Q3 - files for web posting\"/>
    </mc:Choice>
  </mc:AlternateContent>
  <xr:revisionPtr revIDLastSave="0" documentId="13_ncr:1_{83AC95C8-CFA1-41D5-AD55-098272546755}" xr6:coauthVersionLast="47" xr6:coauthVersionMax="47" xr10:uidLastSave="{00000000-0000-0000-0000-000000000000}"/>
  <bookViews>
    <workbookView xWindow="12315" yWindow="75" windowWidth="15405" windowHeight="14910" firstSheet="3" activeTab="4" xr2:uid="{3F5FEE20-BAFA-4E1A-8683-78B0580EC9F0}"/>
  </bookViews>
  <sheets>
    <sheet name="Notes" sheetId="10" r:id="rId1"/>
    <sheet name="Cost Recovery" sheetId="1" r:id="rId2"/>
    <sheet name="Avoidable Op Exp by Psgr Rev" sheetId="2" r:id="rId3"/>
    <sheet name="FullyAllocated Exp by PsgrRev" sheetId="3" r:id="rId4"/>
    <sheet name="Average &amp; Total Ridership" sheetId="4" r:id="rId5"/>
  </sheets>
  <definedNames>
    <definedName name="_xlnm._FilterDatabase" localSheetId="2" hidden="1">'Avoidable Op Exp by Psgr Rev'!$A$2:$H$2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G16" i="4"/>
  <c r="H29" i="3" l="1"/>
  <c r="H19" i="3" l="1"/>
  <c r="G4" i="1"/>
  <c r="H20" i="3"/>
  <c r="G3" i="1"/>
  <c r="H30" i="3"/>
  <c r="H29" i="2" l="1"/>
  <c r="H30" i="2"/>
  <c r="G3" i="4"/>
  <c r="G4" i="4" l="1"/>
  <c r="H20" i="2" l="1"/>
  <c r="H19" i="2"/>
  <c r="G29" i="1" l="1"/>
  <c r="H4" i="3" l="1"/>
  <c r="H3" i="3"/>
  <c r="G8" i="4"/>
  <c r="G34" i="4"/>
  <c r="G9" i="4"/>
  <c r="G35" i="4"/>
  <c r="G43" i="4"/>
  <c r="G7" i="4"/>
  <c r="G6" i="4"/>
  <c r="G10" i="4"/>
  <c r="G28" i="4"/>
  <c r="G55" i="4"/>
  <c r="G12" i="4"/>
  <c r="G21" i="4"/>
  <c r="G29" i="4"/>
  <c r="G31" i="4"/>
  <c r="G39" i="4"/>
  <c r="G47" i="4"/>
  <c r="G30" i="4"/>
  <c r="G38" i="4"/>
  <c r="G46" i="4"/>
  <c r="G54" i="4"/>
  <c r="G19" i="4"/>
  <c r="G23" i="4"/>
  <c r="G14" i="4"/>
  <c r="G27" i="4"/>
  <c r="G20" i="4"/>
  <c r="G24" i="4"/>
  <c r="G41" i="4"/>
  <c r="G15" i="4"/>
  <c r="G32" i="4"/>
  <c r="G36" i="4"/>
  <c r="G40" i="4"/>
  <c r="G44" i="4"/>
  <c r="G48" i="4"/>
  <c r="G13" i="4"/>
  <c r="G18" i="4"/>
  <c r="G22" i="4"/>
  <c r="G26" i="4"/>
  <c r="G37" i="4"/>
  <c r="G45" i="4"/>
  <c r="G51" i="4"/>
  <c r="G52" i="4"/>
  <c r="G53" i="4"/>
  <c r="G17" i="4"/>
  <c r="G25" i="4"/>
  <c r="G50" i="4"/>
  <c r="G33" i="4"/>
  <c r="G49" i="4"/>
  <c r="G42" i="4"/>
  <c r="H61" i="2" l="1"/>
  <c r="H62" i="2"/>
  <c r="H58" i="2"/>
  <c r="H57" i="2"/>
  <c r="H32" i="2"/>
  <c r="H31" i="2"/>
  <c r="H91" i="2"/>
  <c r="H92" i="2"/>
  <c r="H21" i="2"/>
  <c r="H22" i="2"/>
  <c r="G5" i="4"/>
  <c r="H73" i="2" l="1"/>
  <c r="H74" i="2"/>
  <c r="H81" i="2"/>
  <c r="H82" i="2"/>
  <c r="H36" i="2"/>
  <c r="H35" i="2"/>
  <c r="H80" i="2"/>
  <c r="H79" i="2"/>
  <c r="H18" i="2"/>
  <c r="H17" i="2"/>
  <c r="H44" i="2"/>
  <c r="H43" i="2"/>
  <c r="H84" i="2"/>
  <c r="H83" i="2"/>
  <c r="H54" i="2"/>
  <c r="H53" i="2"/>
  <c r="H42" i="2"/>
  <c r="H41" i="2"/>
  <c r="H48" i="2"/>
  <c r="H47" i="2"/>
  <c r="H38" i="2"/>
  <c r="H37" i="2"/>
  <c r="H8" i="2"/>
  <c r="H7" i="2"/>
  <c r="H95" i="2"/>
  <c r="H96" i="2"/>
  <c r="H69" i="2"/>
  <c r="H70" i="2"/>
  <c r="H49" i="2"/>
  <c r="H50" i="2"/>
  <c r="H93" i="2"/>
  <c r="H94" i="2"/>
  <c r="H12" i="2"/>
  <c r="H11" i="2"/>
  <c r="H76" i="2"/>
  <c r="H75" i="2"/>
  <c r="H28" i="2"/>
  <c r="H27" i="2"/>
  <c r="H40" i="2"/>
  <c r="H39" i="2"/>
  <c r="H85" i="2"/>
  <c r="H86" i="2"/>
  <c r="H66" i="2"/>
  <c r="H65" i="2"/>
  <c r="H24" i="2"/>
  <c r="H23" i="2"/>
  <c r="H10" i="2"/>
  <c r="H9" i="2"/>
  <c r="H72" i="2"/>
  <c r="H71" i="2"/>
  <c r="H60" i="2"/>
  <c r="H59" i="2"/>
  <c r="H34" i="2"/>
  <c r="H33" i="2"/>
  <c r="H14" i="2"/>
  <c r="H13" i="2"/>
  <c r="H68" i="2"/>
  <c r="H67" i="2"/>
  <c r="H89" i="2"/>
  <c r="H90" i="2"/>
  <c r="H45" i="2"/>
  <c r="H46" i="2"/>
  <c r="H16" i="2"/>
  <c r="H15" i="2"/>
  <c r="H78" i="2"/>
  <c r="H77" i="2"/>
  <c r="H56" i="2"/>
  <c r="H55" i="2"/>
  <c r="H88" i="2"/>
  <c r="H87" i="2"/>
  <c r="H26" i="2"/>
  <c r="H25" i="2"/>
  <c r="H105" i="2"/>
  <c r="H106" i="2"/>
  <c r="H108" i="2"/>
  <c r="H107" i="2"/>
  <c r="H52" i="2"/>
  <c r="H51" i="2"/>
  <c r="H97" i="2"/>
  <c r="H98" i="2"/>
  <c r="H101" i="2"/>
  <c r="H102" i="2"/>
  <c r="H100" i="2"/>
  <c r="H99" i="2"/>
  <c r="H64" i="2"/>
  <c r="H63" i="2"/>
  <c r="H104" i="2"/>
  <c r="H103" i="2"/>
  <c r="G46" i="1" l="1"/>
  <c r="H53" i="3"/>
  <c r="H73" i="3"/>
  <c r="H33" i="3"/>
  <c r="G8" i="1"/>
  <c r="H71" i="3"/>
  <c r="G5" i="1"/>
  <c r="H48" i="3"/>
  <c r="H11" i="3"/>
  <c r="H4" i="2"/>
  <c r="H3" i="2"/>
  <c r="H13" i="3"/>
  <c r="G49" i="1"/>
  <c r="G47" i="1"/>
  <c r="H78" i="3"/>
  <c r="H77" i="3"/>
  <c r="H55" i="3"/>
  <c r="G48" i="1"/>
  <c r="G44" i="1"/>
  <c r="H6" i="2"/>
  <c r="H26" i="3"/>
  <c r="H25" i="3"/>
  <c r="G35" i="1"/>
  <c r="H80" i="3"/>
  <c r="H79" i="3"/>
  <c r="G34" i="1"/>
  <c r="H32" i="3"/>
  <c r="H31" i="3"/>
  <c r="G51" i="1"/>
  <c r="H22" i="3"/>
  <c r="H21" i="3"/>
  <c r="G40" i="1"/>
  <c r="H27" i="3"/>
  <c r="H28" i="3"/>
  <c r="G39" i="1"/>
  <c r="H65" i="3"/>
  <c r="H66" i="3"/>
  <c r="G21" i="1"/>
  <c r="H16" i="3"/>
  <c r="H15" i="3"/>
  <c r="G16" i="1"/>
  <c r="H84" i="3"/>
  <c r="H83" i="3"/>
  <c r="G37" i="1"/>
  <c r="H60" i="3"/>
  <c r="H59" i="3"/>
  <c r="G52" i="1"/>
  <c r="H69" i="3"/>
  <c r="H70" i="3"/>
  <c r="H101" i="3"/>
  <c r="H102" i="3"/>
  <c r="G20" i="1"/>
  <c r="H23" i="3"/>
  <c r="G50" i="1"/>
  <c r="H24" i="3"/>
  <c r="H57" i="3"/>
  <c r="H58" i="3"/>
  <c r="H40" i="3"/>
  <c r="H39" i="3"/>
  <c r="G33" i="1"/>
  <c r="H49" i="3"/>
  <c r="H50" i="3"/>
  <c r="G41" i="1"/>
  <c r="H54" i="3"/>
  <c r="G15" i="1"/>
  <c r="H81" i="3"/>
  <c r="H82" i="3"/>
  <c r="G31" i="1"/>
  <c r="H61" i="3"/>
  <c r="H62" i="3"/>
  <c r="G38" i="1"/>
  <c r="H36" i="3"/>
  <c r="H35" i="3"/>
  <c r="G13" i="1"/>
  <c r="G25" i="1"/>
  <c r="H74" i="3"/>
  <c r="H92" i="3"/>
  <c r="H91" i="3"/>
  <c r="G6" i="1"/>
  <c r="H9" i="3"/>
  <c r="H10" i="3"/>
  <c r="G36" i="1"/>
  <c r="H64" i="3"/>
  <c r="H63" i="3"/>
  <c r="G22" i="1"/>
  <c r="G19" i="1"/>
  <c r="H68" i="3"/>
  <c r="H67" i="3"/>
  <c r="G17" i="1"/>
  <c r="H37" i="3"/>
  <c r="H38" i="3"/>
  <c r="G18" i="1"/>
  <c r="H34" i="3"/>
  <c r="G55" i="1"/>
  <c r="H41" i="3"/>
  <c r="H42" i="3"/>
  <c r="H44" i="3"/>
  <c r="H43" i="3"/>
  <c r="G14" i="1"/>
  <c r="H105" i="3"/>
  <c r="G53" i="1"/>
  <c r="H106" i="3"/>
  <c r="H72" i="3"/>
  <c r="G11" i="1"/>
  <c r="H89" i="3"/>
  <c r="H90" i="3"/>
  <c r="H97" i="3"/>
  <c r="H98" i="3"/>
  <c r="G54" i="1"/>
  <c r="H47" i="3"/>
  <c r="G43" i="1"/>
  <c r="H12" i="3"/>
  <c r="G28" i="1"/>
  <c r="H96" i="3"/>
  <c r="H95" i="3"/>
  <c r="G9" i="1"/>
  <c r="H93" i="3"/>
  <c r="H94" i="3"/>
  <c r="G32" i="1"/>
  <c r="H14" i="3"/>
  <c r="G12" i="1"/>
  <c r="H85" i="3"/>
  <c r="H86" i="3"/>
  <c r="G7" i="1"/>
  <c r="H104" i="3"/>
  <c r="H103" i="3"/>
  <c r="G27" i="1"/>
  <c r="H45" i="3"/>
  <c r="H46" i="3"/>
  <c r="G42" i="1"/>
  <c r="H52" i="3"/>
  <c r="H51" i="3"/>
  <c r="H17" i="3"/>
  <c r="H18" i="3"/>
  <c r="G23" i="1"/>
  <c r="G30" i="1"/>
  <c r="H56" i="3"/>
  <c r="H76" i="3"/>
  <c r="H75" i="3"/>
  <c r="H5" i="2" l="1"/>
  <c r="H108" i="3"/>
  <c r="H107" i="3"/>
  <c r="H88" i="3"/>
  <c r="H87" i="3"/>
  <c r="G45" i="1"/>
  <c r="H100" i="3"/>
  <c r="H99" i="3"/>
  <c r="G24" i="1"/>
  <c r="H8" i="3"/>
  <c r="H7" i="3"/>
  <c r="G10" i="1"/>
  <c r="H5" i="3" l="1"/>
  <c r="H6" i="3"/>
  <c r="G26" i="1" l="1"/>
</calcChain>
</file>

<file path=xl/sharedStrings.xml><?xml version="1.0" encoding="utf-8"?>
<sst xmlns="http://schemas.openxmlformats.org/spreadsheetml/2006/main" count="1539" uniqueCount="151">
  <si>
    <t>Notes:</t>
  </si>
  <si>
    <t>1) System-wide (Total Amtrak) includes ANC &amp; INF service lines</t>
  </si>
  <si>
    <t>2) Fully Allocated Adjusted Operating Expense is Total Operating Expense (AC_740300_H2) excluding:</t>
  </si>
  <si>
    <t>AC_502041</t>
  </si>
  <si>
    <t>OPEB'S (OTHER POSTRETIREMENT EMPLOYEE BENEFITS)</t>
  </si>
  <si>
    <t>AC_502042</t>
  </si>
  <si>
    <t>PAY-AS-YOU-GO OFFSET (OTHER POSTRETIRE EMP BNFTS)</t>
  </si>
  <si>
    <t>CC_9240</t>
  </si>
  <si>
    <t>OIG</t>
  </si>
  <si>
    <t>AC_740266_H2</t>
  </si>
  <si>
    <t>Depreciation</t>
  </si>
  <si>
    <t>AC_740181_H2</t>
  </si>
  <si>
    <t>Insurance Recoveries</t>
  </si>
  <si>
    <t>AC_502024</t>
  </si>
  <si>
    <t>PENSION</t>
  </si>
  <si>
    <t>3) Avoidable Operating Expense is Total Variable Costs (Frequency Variable &amp; Route Variable)</t>
  </si>
  <si>
    <t>4) Passenger Miles - total miles traveled by all passengers per Revenue Accounting</t>
  </si>
  <si>
    <t>5) Train Miles - number of train miles made by a train/route</t>
  </si>
  <si>
    <t>6) Ridership - per Marketing's Monthly Revenue &amp; Ridership report</t>
  </si>
  <si>
    <t>7) Route descriptions based on Marketing report</t>
  </si>
  <si>
    <t>Cost Recovery - System-wide and Route</t>
  </si>
  <si>
    <t>FY</t>
  </si>
  <si>
    <t>Quarter</t>
  </si>
  <si>
    <t>APT_Code</t>
  </si>
  <si>
    <t>Route</t>
  </si>
  <si>
    <t>Adjusted Operating Revenue</t>
  </si>
  <si>
    <t>Fully Allocated Adjusted Operating Expense</t>
  </si>
  <si>
    <t>Cost Recovery</t>
  </si>
  <si>
    <t>2022</t>
  </si>
  <si>
    <t>Q3</t>
  </si>
  <si>
    <t>APT_RT_11</t>
  </si>
  <si>
    <t>Berkshire Flyer</t>
  </si>
  <si>
    <t>APT_RT_17</t>
  </si>
  <si>
    <t>Great River Hiawatha</t>
  </si>
  <si>
    <t>APT_RT_54</t>
  </si>
  <si>
    <t>Hoosier State</t>
  </si>
  <si>
    <t>APT_RT_56</t>
  </si>
  <si>
    <t>Missouri River Runner</t>
  </si>
  <si>
    <t>APT_RT_51</t>
  </si>
  <si>
    <t>Washington-Richmond</t>
  </si>
  <si>
    <t>APT_RT_23</t>
  </si>
  <si>
    <t>Illini / Saluki</t>
  </si>
  <si>
    <t>APT_RT_63</t>
  </si>
  <si>
    <t>Auto Train</t>
  </si>
  <si>
    <t>APT_RT_01</t>
  </si>
  <si>
    <t>Acela Express</t>
  </si>
  <si>
    <t>APT_RT_40</t>
  </si>
  <si>
    <t>Adirondack</t>
  </si>
  <si>
    <t>APT_RT_05</t>
  </si>
  <si>
    <t>Northeast Regional</t>
  </si>
  <si>
    <t>APT_RT_20</t>
  </si>
  <si>
    <t>Lincoln Service</t>
  </si>
  <si>
    <t>APT_RT_24</t>
  </si>
  <si>
    <t>Illinois Zephyr/Carl Sandburg</t>
  </si>
  <si>
    <t>APT_RT_29</t>
  </si>
  <si>
    <t>Heartland Flyer</t>
  </si>
  <si>
    <t>APT_RT_07</t>
  </si>
  <si>
    <t>Empire West/Maple Leaf</t>
  </si>
  <si>
    <t>APT_RT_37</t>
  </si>
  <si>
    <t>Capitol Corridor</t>
  </si>
  <si>
    <t>APT_RT_21</t>
  </si>
  <si>
    <t>Hiawatha</t>
  </si>
  <si>
    <t>APT_RT_39</t>
  </si>
  <si>
    <t>San Joaquin</t>
  </si>
  <si>
    <t>APT_RT_66</t>
  </si>
  <si>
    <t>Carolinian</t>
  </si>
  <si>
    <t>APT_RT_36</t>
  </si>
  <si>
    <t>Cascades</t>
  </si>
  <si>
    <t>APT_RT_35</t>
  </si>
  <si>
    <t>Pacific Surfliner</t>
  </si>
  <si>
    <t>APT_RT_09</t>
  </si>
  <si>
    <t>Downeaster</t>
  </si>
  <si>
    <t>APT_RT_65</t>
  </si>
  <si>
    <t>Pere Marquette</t>
  </si>
  <si>
    <t>APT_RT_41</t>
  </si>
  <si>
    <t>Blue Water</t>
  </si>
  <si>
    <t>APT_RT_NTS</t>
  </si>
  <si>
    <t>National Train Service</t>
  </si>
  <si>
    <t>APT_RT_67</t>
  </si>
  <si>
    <t>Piedmont</t>
  </si>
  <si>
    <t>APT_RT_04</t>
  </si>
  <si>
    <t>Vermonter</t>
  </si>
  <si>
    <t>APT_All_APT</t>
  </si>
  <si>
    <t>System-wide (Total Amtrak)</t>
  </si>
  <si>
    <t>APT_RT_46</t>
  </si>
  <si>
    <t>Washington-Lynchburg/Roanoke</t>
  </si>
  <si>
    <t>APT_RT_48</t>
  </si>
  <si>
    <t>Palmetto</t>
  </si>
  <si>
    <t>APT_RT_57</t>
  </si>
  <si>
    <t>Pennsylvanian</t>
  </si>
  <si>
    <t>APT_RT_22</t>
  </si>
  <si>
    <t>Wolverine</t>
  </si>
  <si>
    <t>APT_RT_47</t>
  </si>
  <si>
    <t>Washington-Newport News</t>
  </si>
  <si>
    <t>APT_RT_15</t>
  </si>
  <si>
    <t>Empire South</t>
  </si>
  <si>
    <t>APT_RT_03</t>
  </si>
  <si>
    <t>Ethan Allen</t>
  </si>
  <si>
    <t>APT_RT_50</t>
  </si>
  <si>
    <t>Washington-Norfolk</t>
  </si>
  <si>
    <t>APT_RT_34</t>
  </si>
  <si>
    <t>Coast Starlight</t>
  </si>
  <si>
    <t>APT_RT_16</t>
  </si>
  <si>
    <t>Silver Star</t>
  </si>
  <si>
    <t>APT_RT_12</t>
  </si>
  <si>
    <t>New Haven - Springfield</t>
  </si>
  <si>
    <t>APT_RT_27</t>
  </si>
  <si>
    <t>California Zephyr</t>
  </si>
  <si>
    <t>APT_RT_25</t>
  </si>
  <si>
    <t>Empire Builder</t>
  </si>
  <si>
    <t>APT_RT_26</t>
  </si>
  <si>
    <t>Capitol Limited</t>
  </si>
  <si>
    <t>APT_RT_45</t>
  </si>
  <si>
    <t>Lake Shore Ltd</t>
  </si>
  <si>
    <t>APT_RT_52</t>
  </si>
  <si>
    <t>Crescent</t>
  </si>
  <si>
    <t>APT_RT_32</t>
  </si>
  <si>
    <t>Texas Eagle</t>
  </si>
  <si>
    <t>APT_RT_28</t>
  </si>
  <si>
    <t>Southwest Chief</t>
  </si>
  <si>
    <t>APT_RT_30</t>
  </si>
  <si>
    <t>City of New Orleans</t>
  </si>
  <si>
    <t>APT_RT_99</t>
  </si>
  <si>
    <t>NEC Special Trains</t>
  </si>
  <si>
    <t>APT_RT_14</t>
  </si>
  <si>
    <t>Keystone</t>
  </si>
  <si>
    <t>APT_RT_18</t>
  </si>
  <si>
    <t>Cardinal</t>
  </si>
  <si>
    <t>APT_RT_33</t>
  </si>
  <si>
    <t>Sunset Limited</t>
  </si>
  <si>
    <t>APT_RT_96</t>
  </si>
  <si>
    <t>Non-NEC Special Trains</t>
  </si>
  <si>
    <t>APT_RT_64</t>
  </si>
  <si>
    <t>Gulf Coast Limited</t>
  </si>
  <si>
    <t>APT_RT_19</t>
  </si>
  <si>
    <t>Silver Meteor</t>
  </si>
  <si>
    <t>Avoidable Operating Expense Covered by Passenger Revenue - Route</t>
  </si>
  <si>
    <t>Adjusted with State Operating Payments</t>
  </si>
  <si>
    <t>Avoidable Operating Expense</t>
  </si>
  <si>
    <t>Passenger Revenue</t>
  </si>
  <si>
    <t>Avoidable Operating Exp Covered by Passenger Revenue</t>
  </si>
  <si>
    <t>Yes</t>
  </si>
  <si>
    <t>No</t>
  </si>
  <si>
    <t>Fully Allocated Adjusted Operating Expense Covered by Passenger Revenue - Route</t>
  </si>
  <si>
    <t>Fully Allocated Adj Operating Expense</t>
  </si>
  <si>
    <t>Fully Allocated Adj Operating Exp Covered by Passenger Revenue</t>
  </si>
  <si>
    <t>Average and Total Ridership - Route</t>
  </si>
  <si>
    <t>Passenger Miles</t>
  </si>
  <si>
    <t>Train Miles</t>
  </si>
  <si>
    <t>Average Ridership</t>
  </si>
  <si>
    <t>Total Ridership (Mktg)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</si>
</sst>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41" fontId="3" fillId="0" borderId="1" xfId="0" applyNumberFormat="1" applyFont="1" applyBorder="1"/>
    <xf numFmtId="42" fontId="3" fillId="0" borderId="1" xfId="0" applyNumberFormat="1" applyFont="1" applyBorder="1"/>
    <xf numFmtId="44" fontId="3" fillId="0" borderId="1" xfId="1" applyNumberFormat="1" applyFont="1" applyBorder="1" applyAlignment="1">
      <alignment horizontal="center"/>
    </xf>
    <xf numFmtId="9" fontId="3" fillId="0" borderId="1" xfId="1" applyFont="1" applyBorder="1" applyAlignment="1">
      <alignment horizontal="right"/>
    </xf>
    <xf numFmtId="41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vertical="top" wrapText="1"/>
    </xf>
    <xf numFmtId="41" fontId="3" fillId="3" borderId="1" xfId="0" applyNumberFormat="1" applyFont="1" applyFill="1" applyBorder="1"/>
    <xf numFmtId="0" fontId="6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</cellXfs>
  <cellStyles count="6">
    <cellStyle name="Normal" xfId="0" builtinId="0"/>
    <cellStyle name="Normal - Style1" xfId="2" xr:uid="{9793DB2C-71DE-42B7-8262-87C0D4EA84AB}"/>
    <cellStyle name="Normal 10" xfId="3" xr:uid="{18BEEBDC-AB47-4A6C-BBF4-485C1719EEC8}"/>
    <cellStyle name="Normal 2 11" xfId="5" xr:uid="{0D709152-B0D4-42F8-9566-15D061F04DA2}"/>
    <cellStyle name="Percent" xfId="1" builtinId="5"/>
    <cellStyle name="Percent 2" xfId="4" xr:uid="{5386C6D7-4652-4BF6-B02A-90ABF5B20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38100</xdr:colOff>
          <xdr:row>0</xdr:row>
          <xdr:rowOff>0</xdr:rowOff>
        </xdr:to>
        <xdr:sp macro="" textlink="">
          <xdr:nvSpPr>
            <xdr:cNvPr id="10241" name="FPMExcelClientSheetOptionstb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66675</xdr:colOff>
          <xdr:row>0</xdr:row>
          <xdr:rowOff>0</xdr:rowOff>
        </xdr:to>
        <xdr:sp macro="" textlink="">
          <xdr:nvSpPr>
            <xdr:cNvPr id="9217" name="FPMExcelClientSheetOptionstb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66675</xdr:colOff>
          <xdr:row>0</xdr:row>
          <xdr:rowOff>0</xdr:rowOff>
        </xdr:to>
        <xdr:sp macro="" textlink="">
          <xdr:nvSpPr>
            <xdr:cNvPr id="11265" name="FPMExcelClientSheetOptionstb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66675</xdr:colOff>
          <xdr:row>0</xdr:row>
          <xdr:rowOff>0</xdr:rowOff>
        </xdr:to>
        <xdr:sp macro="" textlink="">
          <xdr:nvSpPr>
            <xdr:cNvPr id="8193" name="FPMExcelClientSheetOptionstb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7" Type="http://schemas.openxmlformats.org/officeDocument/2006/relationships/image" Target="../media/image2.emf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7" Type="http://schemas.openxmlformats.org/officeDocument/2006/relationships/image" Target="../media/image3.emf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7" Type="http://schemas.openxmlformats.org/officeDocument/2006/relationships/image" Target="../media/image4.emf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B370-6695-4A0E-BEF0-A70538C88BBC}">
  <dimension ref="A1:B15"/>
  <sheetViews>
    <sheetView workbookViewId="0"/>
  </sheetViews>
  <sheetFormatPr defaultColWidth="8.7109375" defaultRowHeight="12.75" x14ac:dyDescent="0.2"/>
  <cols>
    <col min="1" max="1" width="17.42578125" style="1" customWidth="1"/>
    <col min="2" max="2" width="13.42578125" style="1" bestFit="1" customWidth="1"/>
    <col min="3" max="16384" width="8.7109375" style="1"/>
  </cols>
  <sheetData>
    <row r="1" spans="1:2" x14ac:dyDescent="0.2">
      <c r="A1" s="15" t="s">
        <v>0</v>
      </c>
    </row>
    <row r="2" spans="1:2" x14ac:dyDescent="0.2">
      <c r="A2" s="16" t="s">
        <v>1</v>
      </c>
    </row>
    <row r="3" spans="1:2" x14ac:dyDescent="0.2">
      <c r="A3" s="16" t="s">
        <v>2</v>
      </c>
    </row>
    <row r="4" spans="1:2" x14ac:dyDescent="0.2">
      <c r="A4" s="17" t="s">
        <v>3</v>
      </c>
      <c r="B4" s="1" t="s">
        <v>4</v>
      </c>
    </row>
    <row r="5" spans="1:2" x14ac:dyDescent="0.2">
      <c r="A5" s="17" t="s">
        <v>5</v>
      </c>
      <c r="B5" s="1" t="s">
        <v>6</v>
      </c>
    </row>
    <row r="6" spans="1:2" x14ac:dyDescent="0.2">
      <c r="A6" s="17" t="s">
        <v>7</v>
      </c>
      <c r="B6" s="1" t="s">
        <v>8</v>
      </c>
    </row>
    <row r="7" spans="1:2" x14ac:dyDescent="0.2">
      <c r="A7" s="17" t="s">
        <v>9</v>
      </c>
      <c r="B7" s="1" t="s">
        <v>10</v>
      </c>
    </row>
    <row r="8" spans="1:2" x14ac:dyDescent="0.2">
      <c r="A8" s="17" t="s">
        <v>11</v>
      </c>
      <c r="B8" s="1" t="s">
        <v>12</v>
      </c>
    </row>
    <row r="9" spans="1:2" x14ac:dyDescent="0.2">
      <c r="A9" s="17" t="s">
        <v>13</v>
      </c>
      <c r="B9" s="1" t="s">
        <v>14</v>
      </c>
    </row>
    <row r="10" spans="1:2" x14ac:dyDescent="0.2">
      <c r="A10" s="16" t="s">
        <v>15</v>
      </c>
    </row>
    <row r="11" spans="1:2" x14ac:dyDescent="0.2">
      <c r="A11" s="16" t="s">
        <v>16</v>
      </c>
    </row>
    <row r="12" spans="1:2" x14ac:dyDescent="0.2">
      <c r="A12" s="16" t="s">
        <v>17</v>
      </c>
    </row>
    <row r="13" spans="1:2" x14ac:dyDescent="0.2">
      <c r="A13" s="16" t="s">
        <v>18</v>
      </c>
    </row>
    <row r="14" spans="1:2" x14ac:dyDescent="0.2">
      <c r="A14" s="16" t="s">
        <v>19</v>
      </c>
    </row>
    <row r="15" spans="1:2" x14ac:dyDescent="0.2">
      <c r="A15" s="16"/>
    </row>
  </sheetData>
  <sheetProtection algorithmName="SHA-512" hashValue="HTx3Uqks7ddbKwdoekb4ZQR2R1wRKYVuZ/WWsYkzHy807gZFFNo8XfptOI051No6urc5bj8iegCK7eWcL4fgQw==" saltValue="+hAlGtyhyoVcaCqr4YM3X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D304-7716-4DF1-B7EC-85106507AA15}">
  <sheetPr codeName="Sheet2"/>
  <dimension ref="A1:G55"/>
  <sheetViews>
    <sheetView workbookViewId="0">
      <pane ySplit="2" topLeftCell="A3" activePane="bottomLeft" state="frozen"/>
      <selection activeCell="A3" sqref="A3"/>
      <selection pane="bottomLeft" activeCell="G2" sqref="G2"/>
    </sheetView>
  </sheetViews>
  <sheetFormatPr defaultColWidth="8.7109375" defaultRowHeight="12.75" x14ac:dyDescent="0.2"/>
  <cols>
    <col min="1" max="1" width="5.140625" style="1" bestFit="1" customWidth="1"/>
    <col min="2" max="2" width="7.42578125" style="1" bestFit="1" customWidth="1"/>
    <col min="3" max="3" width="13" style="1" bestFit="1" customWidth="1"/>
    <col min="4" max="4" width="26.85546875" style="1" bestFit="1" customWidth="1"/>
    <col min="5" max="6" width="23.85546875" style="1" bestFit="1" customWidth="1"/>
    <col min="7" max="7" width="12.5703125" style="1" bestFit="1" customWidth="1"/>
    <col min="8" max="16384" width="8.7109375" style="1"/>
  </cols>
  <sheetData>
    <row r="1" spans="1:7" x14ac:dyDescent="0.2">
      <c r="A1" s="2" t="s">
        <v>20</v>
      </c>
    </row>
    <row r="2" spans="1:7" s="6" customFormat="1" ht="25.5" x14ac:dyDescent="0.25">
      <c r="A2" s="5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</row>
    <row r="3" spans="1:7" ht="14.45" customHeight="1" x14ac:dyDescent="0.2">
      <c r="A3" s="12" t="s">
        <v>28</v>
      </c>
      <c r="B3" s="3" t="s">
        <v>29</v>
      </c>
      <c r="C3" s="3" t="s">
        <v>30</v>
      </c>
      <c r="D3" s="3" t="s">
        <v>31</v>
      </c>
      <c r="E3" s="8">
        <v>0</v>
      </c>
      <c r="F3" s="8">
        <v>0</v>
      </c>
      <c r="G3" s="10" t="str">
        <f t="shared" ref="G3:G34" si="0">IF(ISERROR(E3/F3)=TRUE,"N/A",E3/F3)</f>
        <v>N/A</v>
      </c>
    </row>
    <row r="4" spans="1:7" ht="14.45" customHeight="1" x14ac:dyDescent="0.2">
      <c r="A4" s="12" t="s">
        <v>28</v>
      </c>
      <c r="B4" s="3" t="s">
        <v>29</v>
      </c>
      <c r="C4" s="3" t="s">
        <v>32</v>
      </c>
      <c r="D4" s="3" t="s">
        <v>33</v>
      </c>
      <c r="E4" s="8">
        <v>0</v>
      </c>
      <c r="F4" s="8">
        <v>0</v>
      </c>
      <c r="G4" s="10" t="str">
        <f t="shared" si="0"/>
        <v>N/A</v>
      </c>
    </row>
    <row r="5" spans="1:7" ht="14.45" customHeight="1" x14ac:dyDescent="0.2">
      <c r="A5" s="12" t="s">
        <v>28</v>
      </c>
      <c r="B5" s="3" t="s">
        <v>29</v>
      </c>
      <c r="C5" s="3" t="s">
        <v>34</v>
      </c>
      <c r="D5" s="3" t="s">
        <v>35</v>
      </c>
      <c r="E5" s="8">
        <v>0</v>
      </c>
      <c r="F5" s="8">
        <v>0</v>
      </c>
      <c r="G5" s="10" t="str">
        <f t="shared" si="0"/>
        <v>N/A</v>
      </c>
    </row>
    <row r="6" spans="1:7" ht="14.45" customHeight="1" x14ac:dyDescent="0.2">
      <c r="A6" s="12" t="s">
        <v>28</v>
      </c>
      <c r="B6" s="3" t="s">
        <v>29</v>
      </c>
      <c r="C6" s="3" t="s">
        <v>36</v>
      </c>
      <c r="D6" s="3" t="s">
        <v>37</v>
      </c>
      <c r="E6" s="8">
        <v>3254579.8709999998</v>
      </c>
      <c r="F6" s="8">
        <v>2239882.1030000001</v>
      </c>
      <c r="G6" s="10">
        <f t="shared" si="0"/>
        <v>1.4530139182955022</v>
      </c>
    </row>
    <row r="7" spans="1:7" ht="14.45" customHeight="1" x14ac:dyDescent="0.2">
      <c r="A7" s="12" t="s">
        <v>28</v>
      </c>
      <c r="B7" s="3" t="s">
        <v>29</v>
      </c>
      <c r="C7" s="3" t="s">
        <v>38</v>
      </c>
      <c r="D7" s="3" t="s">
        <v>39</v>
      </c>
      <c r="E7" s="8">
        <v>2971708.54</v>
      </c>
      <c r="F7" s="8">
        <v>2263858.98</v>
      </c>
      <c r="G7" s="10">
        <f t="shared" si="0"/>
        <v>1.3126738751192002</v>
      </c>
    </row>
    <row r="8" spans="1:7" ht="14.45" customHeight="1" x14ac:dyDescent="0.2">
      <c r="A8" s="12" t="s">
        <v>28</v>
      </c>
      <c r="B8" s="3" t="s">
        <v>29</v>
      </c>
      <c r="C8" s="3" t="s">
        <v>40</v>
      </c>
      <c r="D8" s="3" t="s">
        <v>41</v>
      </c>
      <c r="E8" s="8">
        <v>4598183.7580000004</v>
      </c>
      <c r="F8" s="8">
        <v>3610720.4840000002</v>
      </c>
      <c r="G8" s="10">
        <f t="shared" si="0"/>
        <v>1.2734809516205132</v>
      </c>
    </row>
    <row r="9" spans="1:7" ht="14.45" customHeight="1" x14ac:dyDescent="0.2">
      <c r="A9" s="12" t="s">
        <v>28</v>
      </c>
      <c r="B9" s="3" t="s">
        <v>29</v>
      </c>
      <c r="C9" s="3" t="s">
        <v>42</v>
      </c>
      <c r="D9" s="3" t="s">
        <v>43</v>
      </c>
      <c r="E9" s="8">
        <v>34790501.494999997</v>
      </c>
      <c r="F9" s="8">
        <v>28009515.121999998</v>
      </c>
      <c r="G9" s="10">
        <f t="shared" si="0"/>
        <v>1.2420958143496705</v>
      </c>
    </row>
    <row r="10" spans="1:7" ht="14.45" customHeight="1" x14ac:dyDescent="0.2">
      <c r="A10" s="12" t="s">
        <v>28</v>
      </c>
      <c r="B10" s="3" t="s">
        <v>29</v>
      </c>
      <c r="C10" s="3" t="s">
        <v>44</v>
      </c>
      <c r="D10" s="3" t="s">
        <v>45</v>
      </c>
      <c r="E10" s="8">
        <v>110696707.017</v>
      </c>
      <c r="F10" s="8">
        <v>99719205.320999995</v>
      </c>
      <c r="G10" s="10">
        <f t="shared" si="0"/>
        <v>1.1100841273319719</v>
      </c>
    </row>
    <row r="11" spans="1:7" ht="14.45" customHeight="1" x14ac:dyDescent="0.2">
      <c r="A11" s="12" t="s">
        <v>28</v>
      </c>
      <c r="B11" s="3" t="s">
        <v>29</v>
      </c>
      <c r="C11" s="3" t="s">
        <v>46</v>
      </c>
      <c r="D11" s="3" t="s">
        <v>47</v>
      </c>
      <c r="E11" s="8">
        <v>535813</v>
      </c>
      <c r="F11" s="8">
        <v>494964.02600000001</v>
      </c>
      <c r="G11" s="10">
        <f t="shared" si="0"/>
        <v>1.08252917758512</v>
      </c>
    </row>
    <row r="12" spans="1:7" ht="14.45" customHeight="1" x14ac:dyDescent="0.2">
      <c r="A12" s="12" t="s">
        <v>28</v>
      </c>
      <c r="B12" s="3" t="s">
        <v>29</v>
      </c>
      <c r="C12" s="3" t="s">
        <v>48</v>
      </c>
      <c r="D12" s="3" t="s">
        <v>49</v>
      </c>
      <c r="E12" s="8">
        <v>171406357.741</v>
      </c>
      <c r="F12" s="8">
        <v>161104497.96400002</v>
      </c>
      <c r="G12" s="10">
        <f t="shared" si="0"/>
        <v>1.0639452026926151</v>
      </c>
    </row>
    <row r="13" spans="1:7" ht="14.45" customHeight="1" x14ac:dyDescent="0.2">
      <c r="A13" s="12" t="s">
        <v>28</v>
      </c>
      <c r="B13" s="3" t="s">
        <v>29</v>
      </c>
      <c r="C13" s="3" t="s">
        <v>50</v>
      </c>
      <c r="D13" s="3" t="s">
        <v>51</v>
      </c>
      <c r="E13" s="8">
        <v>10473151.191</v>
      </c>
      <c r="F13" s="8">
        <v>11177205.807999998</v>
      </c>
      <c r="G13" s="10">
        <f t="shared" si="0"/>
        <v>0.93700978320573847</v>
      </c>
    </row>
    <row r="14" spans="1:7" ht="14.45" customHeight="1" x14ac:dyDescent="0.2">
      <c r="A14" s="12" t="s">
        <v>28</v>
      </c>
      <c r="B14" s="3" t="s">
        <v>29</v>
      </c>
      <c r="C14" s="3" t="s">
        <v>52</v>
      </c>
      <c r="D14" s="3" t="s">
        <v>53</v>
      </c>
      <c r="E14" s="8">
        <v>4707867.9939999999</v>
      </c>
      <c r="F14" s="8">
        <v>5338156.5070000002</v>
      </c>
      <c r="G14" s="10">
        <f t="shared" si="0"/>
        <v>0.88192768193036419</v>
      </c>
    </row>
    <row r="15" spans="1:7" ht="14.45" customHeight="1" x14ac:dyDescent="0.2">
      <c r="A15" s="12" t="s">
        <v>28</v>
      </c>
      <c r="B15" s="3" t="s">
        <v>29</v>
      </c>
      <c r="C15" s="3" t="s">
        <v>54</v>
      </c>
      <c r="D15" s="3" t="s">
        <v>55</v>
      </c>
      <c r="E15" s="8">
        <v>1894573.112</v>
      </c>
      <c r="F15" s="8">
        <v>2164196.3600000003</v>
      </c>
      <c r="G15" s="10">
        <f t="shared" si="0"/>
        <v>0.87541645805189305</v>
      </c>
    </row>
    <row r="16" spans="1:7" ht="14.45" customHeight="1" x14ac:dyDescent="0.2">
      <c r="A16" s="12" t="s">
        <v>28</v>
      </c>
      <c r="B16" s="3" t="s">
        <v>29</v>
      </c>
      <c r="C16" s="3" t="s">
        <v>56</v>
      </c>
      <c r="D16" s="3" t="s">
        <v>57</v>
      </c>
      <c r="E16" s="8">
        <v>9134077.7970000003</v>
      </c>
      <c r="F16" s="8">
        <v>10585012.249</v>
      </c>
      <c r="G16" s="10">
        <f t="shared" si="0"/>
        <v>0.8629255764784709</v>
      </c>
    </row>
    <row r="17" spans="1:7" ht="14.45" customHeight="1" x14ac:dyDescent="0.2">
      <c r="A17" s="12" t="s">
        <v>28</v>
      </c>
      <c r="B17" s="3" t="s">
        <v>29</v>
      </c>
      <c r="C17" s="3" t="s">
        <v>58</v>
      </c>
      <c r="D17" s="3" t="s">
        <v>59</v>
      </c>
      <c r="E17" s="8">
        <v>13155798.068</v>
      </c>
      <c r="F17" s="8">
        <v>15363258.249</v>
      </c>
      <c r="G17" s="10">
        <f t="shared" si="0"/>
        <v>0.85631562359868008</v>
      </c>
    </row>
    <row r="18" spans="1:7" ht="14.45" customHeight="1" x14ac:dyDescent="0.2">
      <c r="A18" s="12" t="s">
        <v>28</v>
      </c>
      <c r="B18" s="3" t="s">
        <v>29</v>
      </c>
      <c r="C18" s="3" t="s">
        <v>60</v>
      </c>
      <c r="D18" s="3" t="s">
        <v>61</v>
      </c>
      <c r="E18" s="8">
        <v>6059282.1030000001</v>
      </c>
      <c r="F18" s="8">
        <v>7180251.1219999995</v>
      </c>
      <c r="G18" s="10">
        <f t="shared" si="0"/>
        <v>0.84388164146997646</v>
      </c>
    </row>
    <row r="19" spans="1:7" ht="14.45" customHeight="1" x14ac:dyDescent="0.2">
      <c r="A19" s="12" t="s">
        <v>28</v>
      </c>
      <c r="B19" s="3" t="s">
        <v>29</v>
      </c>
      <c r="C19" s="3" t="s">
        <v>62</v>
      </c>
      <c r="D19" s="3" t="s">
        <v>63</v>
      </c>
      <c r="E19" s="8">
        <v>21043469.259</v>
      </c>
      <c r="F19" s="8">
        <v>25233109.088</v>
      </c>
      <c r="G19" s="10">
        <f t="shared" si="0"/>
        <v>0.83396259991629618</v>
      </c>
    </row>
    <row r="20" spans="1:7" ht="14.45" customHeight="1" x14ac:dyDescent="0.2">
      <c r="A20" s="12" t="s">
        <v>28</v>
      </c>
      <c r="B20" s="3" t="s">
        <v>29</v>
      </c>
      <c r="C20" s="3" t="s">
        <v>64</v>
      </c>
      <c r="D20" s="3" t="s">
        <v>65</v>
      </c>
      <c r="E20" s="8">
        <v>5055338.9519999996</v>
      </c>
      <c r="F20" s="8">
        <v>6067836.9390000002</v>
      </c>
      <c r="G20" s="10">
        <f t="shared" si="0"/>
        <v>0.83313691564578141</v>
      </c>
    </row>
    <row r="21" spans="1:7" ht="14.45" customHeight="1" x14ac:dyDescent="0.2">
      <c r="A21" s="12" t="s">
        <v>28</v>
      </c>
      <c r="B21" s="3" t="s">
        <v>29</v>
      </c>
      <c r="C21" s="3" t="s">
        <v>66</v>
      </c>
      <c r="D21" s="3" t="s">
        <v>67</v>
      </c>
      <c r="E21" s="8">
        <v>9833385.3839999996</v>
      </c>
      <c r="F21" s="8">
        <v>11820315.611999998</v>
      </c>
      <c r="G21" s="10">
        <f t="shared" si="0"/>
        <v>0.83190548431863665</v>
      </c>
    </row>
    <row r="22" spans="1:7" ht="14.45" customHeight="1" x14ac:dyDescent="0.2">
      <c r="A22" s="12" t="s">
        <v>28</v>
      </c>
      <c r="B22" s="3" t="s">
        <v>29</v>
      </c>
      <c r="C22" s="3" t="s">
        <v>68</v>
      </c>
      <c r="D22" s="3" t="s">
        <v>69</v>
      </c>
      <c r="E22" s="8">
        <v>25513277.445999999</v>
      </c>
      <c r="F22" s="8">
        <v>31209553.735000003</v>
      </c>
      <c r="G22" s="10">
        <f t="shared" si="0"/>
        <v>0.81748293047164255</v>
      </c>
    </row>
    <row r="23" spans="1:7" ht="14.45" customHeight="1" x14ac:dyDescent="0.2">
      <c r="A23" s="12" t="s">
        <v>28</v>
      </c>
      <c r="B23" s="3" t="s">
        <v>29</v>
      </c>
      <c r="C23" s="3" t="s">
        <v>70</v>
      </c>
      <c r="D23" s="3" t="s">
        <v>71</v>
      </c>
      <c r="E23" s="8">
        <v>4624615.199</v>
      </c>
      <c r="F23" s="8">
        <v>5659825.4650000008</v>
      </c>
      <c r="G23" s="10">
        <f t="shared" si="0"/>
        <v>0.81709501955463559</v>
      </c>
    </row>
    <row r="24" spans="1:7" ht="14.45" customHeight="1" x14ac:dyDescent="0.2">
      <c r="A24" s="12" t="s">
        <v>28</v>
      </c>
      <c r="B24" s="3" t="s">
        <v>29</v>
      </c>
      <c r="C24" s="3" t="s">
        <v>72</v>
      </c>
      <c r="D24" s="3" t="s">
        <v>73</v>
      </c>
      <c r="E24" s="8">
        <v>1894448.7279999999</v>
      </c>
      <c r="F24" s="8">
        <v>2344936.0729999999</v>
      </c>
      <c r="G24" s="10">
        <f t="shared" si="0"/>
        <v>0.80788928526155179</v>
      </c>
    </row>
    <row r="25" spans="1:7" ht="14.45" customHeight="1" x14ac:dyDescent="0.2">
      <c r="A25" s="12" t="s">
        <v>28</v>
      </c>
      <c r="B25" s="3" t="s">
        <v>29</v>
      </c>
      <c r="C25" s="3" t="s">
        <v>74</v>
      </c>
      <c r="D25" s="3" t="s">
        <v>75</v>
      </c>
      <c r="E25" s="8">
        <v>3461655.29</v>
      </c>
      <c r="F25" s="8">
        <v>4329512.6459999997</v>
      </c>
      <c r="G25" s="10">
        <f t="shared" si="0"/>
        <v>0.79954848802628953</v>
      </c>
    </row>
    <row r="26" spans="1:7" ht="14.45" customHeight="1" x14ac:dyDescent="0.2">
      <c r="A26" s="12" t="s">
        <v>28</v>
      </c>
      <c r="B26" s="3" t="s">
        <v>29</v>
      </c>
      <c r="C26" s="3" t="s">
        <v>76</v>
      </c>
      <c r="D26" s="3" t="s">
        <v>77</v>
      </c>
      <c r="E26" s="8">
        <v>616762946.41400027</v>
      </c>
      <c r="F26" s="8">
        <v>787724444.28199971</v>
      </c>
      <c r="G26" s="10">
        <f t="shared" si="0"/>
        <v>0.78296789047364324</v>
      </c>
    </row>
    <row r="27" spans="1:7" ht="14.45" customHeight="1" x14ac:dyDescent="0.2">
      <c r="A27" s="12" t="s">
        <v>28</v>
      </c>
      <c r="B27" s="3" t="s">
        <v>29</v>
      </c>
      <c r="C27" s="3" t="s">
        <v>78</v>
      </c>
      <c r="D27" s="3" t="s">
        <v>79</v>
      </c>
      <c r="E27" s="8">
        <v>1707694.2660000001</v>
      </c>
      <c r="F27" s="8">
        <v>2196058.11</v>
      </c>
      <c r="G27" s="10">
        <f t="shared" si="0"/>
        <v>0.77761797751335471</v>
      </c>
    </row>
    <row r="28" spans="1:7" ht="14.45" customHeight="1" x14ac:dyDescent="0.2">
      <c r="A28" s="12" t="s">
        <v>28</v>
      </c>
      <c r="B28" s="3" t="s">
        <v>29</v>
      </c>
      <c r="C28" s="3" t="s">
        <v>80</v>
      </c>
      <c r="D28" s="3" t="s">
        <v>81</v>
      </c>
      <c r="E28" s="8">
        <v>2346261.1809999999</v>
      </c>
      <c r="F28" s="8">
        <v>3080219.1110000005</v>
      </c>
      <c r="G28" s="10">
        <f t="shared" si="0"/>
        <v>0.7617189220796311</v>
      </c>
    </row>
    <row r="29" spans="1:7" ht="14.45" customHeight="1" x14ac:dyDescent="0.2">
      <c r="A29" s="12" t="s">
        <v>28</v>
      </c>
      <c r="B29" s="3" t="s">
        <v>29</v>
      </c>
      <c r="C29" s="3" t="s">
        <v>82</v>
      </c>
      <c r="D29" s="3" t="s">
        <v>83</v>
      </c>
      <c r="E29" s="8">
        <v>786811982.80799997</v>
      </c>
      <c r="F29" s="8">
        <v>1048789545.6879997</v>
      </c>
      <c r="G29" s="10">
        <f t="shared" si="0"/>
        <v>0.75020959738100357</v>
      </c>
    </row>
    <row r="30" spans="1:7" ht="14.45" customHeight="1" x14ac:dyDescent="0.2">
      <c r="A30" s="12" t="s">
        <v>28</v>
      </c>
      <c r="B30" s="3" t="s">
        <v>29</v>
      </c>
      <c r="C30" s="3" t="s">
        <v>84</v>
      </c>
      <c r="D30" s="3" t="s">
        <v>85</v>
      </c>
      <c r="E30" s="8">
        <v>2345600.7599999998</v>
      </c>
      <c r="F30" s="8">
        <v>3188591.6319999998</v>
      </c>
      <c r="G30" s="10">
        <f t="shared" si="0"/>
        <v>0.73562281744080049</v>
      </c>
    </row>
    <row r="31" spans="1:7" ht="14.45" customHeight="1" x14ac:dyDescent="0.2">
      <c r="A31" s="12" t="s">
        <v>28</v>
      </c>
      <c r="B31" s="3" t="s">
        <v>29</v>
      </c>
      <c r="C31" s="3" t="s">
        <v>86</v>
      </c>
      <c r="D31" s="3" t="s">
        <v>87</v>
      </c>
      <c r="E31" s="8">
        <v>7922846.3480000002</v>
      </c>
      <c r="F31" s="8">
        <v>11112506.205999998</v>
      </c>
      <c r="G31" s="10">
        <f t="shared" si="0"/>
        <v>0.71296665226807265</v>
      </c>
    </row>
    <row r="32" spans="1:7" ht="14.45" customHeight="1" x14ac:dyDescent="0.2">
      <c r="A32" s="12" t="s">
        <v>28</v>
      </c>
      <c r="B32" s="3" t="s">
        <v>29</v>
      </c>
      <c r="C32" s="3" t="s">
        <v>88</v>
      </c>
      <c r="D32" s="3" t="s">
        <v>89</v>
      </c>
      <c r="E32" s="8">
        <v>3801460.28</v>
      </c>
      <c r="F32" s="8">
        <v>5597077.2009999994</v>
      </c>
      <c r="G32" s="10">
        <f t="shared" si="0"/>
        <v>0.67918667966931268</v>
      </c>
    </row>
    <row r="33" spans="1:7" ht="14.45" customHeight="1" x14ac:dyDescent="0.2">
      <c r="A33" s="12" t="s">
        <v>28</v>
      </c>
      <c r="B33" s="3" t="s">
        <v>29</v>
      </c>
      <c r="C33" s="3" t="s">
        <v>90</v>
      </c>
      <c r="D33" s="3" t="s">
        <v>91</v>
      </c>
      <c r="E33" s="8">
        <v>8880981.8599999994</v>
      </c>
      <c r="F33" s="8">
        <v>13124072.535999998</v>
      </c>
      <c r="G33" s="10">
        <f t="shared" si="0"/>
        <v>0.67669405480951239</v>
      </c>
    </row>
    <row r="34" spans="1:7" ht="14.45" customHeight="1" x14ac:dyDescent="0.2">
      <c r="A34" s="12" t="s">
        <v>28</v>
      </c>
      <c r="B34" s="3" t="s">
        <v>29</v>
      </c>
      <c r="C34" s="3" t="s">
        <v>92</v>
      </c>
      <c r="D34" s="3" t="s">
        <v>93</v>
      </c>
      <c r="E34" s="8">
        <v>2176901.7000000002</v>
      </c>
      <c r="F34" s="8">
        <v>3554902.0860000001</v>
      </c>
      <c r="G34" s="10">
        <f t="shared" si="0"/>
        <v>0.61236614886613228</v>
      </c>
    </row>
    <row r="35" spans="1:7" ht="14.45" customHeight="1" x14ac:dyDescent="0.2">
      <c r="A35" s="12" t="s">
        <v>28</v>
      </c>
      <c r="B35" s="3" t="s">
        <v>29</v>
      </c>
      <c r="C35" s="3" t="s">
        <v>94</v>
      </c>
      <c r="D35" s="3" t="s">
        <v>95</v>
      </c>
      <c r="E35" s="8">
        <v>13749181.241</v>
      </c>
      <c r="F35" s="8">
        <v>23023174.435000002</v>
      </c>
      <c r="G35" s="10">
        <f t="shared" ref="G35:G66" si="1">IF(ISERROR(E35/F35)=TRUE,"N/A",E35/F35)</f>
        <v>0.59718877081078758</v>
      </c>
    </row>
    <row r="36" spans="1:7" ht="14.45" customHeight="1" x14ac:dyDescent="0.2">
      <c r="A36" s="12" t="s">
        <v>28</v>
      </c>
      <c r="B36" s="3" t="s">
        <v>29</v>
      </c>
      <c r="C36" s="3" t="s">
        <v>96</v>
      </c>
      <c r="D36" s="3" t="s">
        <v>97</v>
      </c>
      <c r="E36" s="8">
        <v>1207163.8049999999</v>
      </c>
      <c r="F36" s="8">
        <v>2070744.9070000001</v>
      </c>
      <c r="G36" s="10">
        <f t="shared" si="1"/>
        <v>0.58296113679636341</v>
      </c>
    </row>
    <row r="37" spans="1:7" ht="14.45" customHeight="1" x14ac:dyDescent="0.2">
      <c r="A37" s="12" t="s">
        <v>28</v>
      </c>
      <c r="B37" s="3" t="s">
        <v>29</v>
      </c>
      <c r="C37" s="3" t="s">
        <v>98</v>
      </c>
      <c r="D37" s="3" t="s">
        <v>99</v>
      </c>
      <c r="E37" s="8">
        <v>3428981.2889999999</v>
      </c>
      <c r="F37" s="8">
        <v>5899594.1629999997</v>
      </c>
      <c r="G37" s="10">
        <f t="shared" si="1"/>
        <v>0.58122324930505564</v>
      </c>
    </row>
    <row r="38" spans="1:7" ht="14.45" customHeight="1" x14ac:dyDescent="0.2">
      <c r="A38" s="12" t="s">
        <v>28</v>
      </c>
      <c r="B38" s="3" t="s">
        <v>29</v>
      </c>
      <c r="C38" s="3" t="s">
        <v>100</v>
      </c>
      <c r="D38" s="3" t="s">
        <v>101</v>
      </c>
      <c r="E38" s="8">
        <v>14158236.105</v>
      </c>
      <c r="F38" s="8">
        <v>25923691.522</v>
      </c>
      <c r="G38" s="10">
        <f t="shared" si="1"/>
        <v>0.54615046213556007</v>
      </c>
    </row>
    <row r="39" spans="1:7" ht="14.45" customHeight="1" x14ac:dyDescent="0.2">
      <c r="A39" s="12" t="s">
        <v>28</v>
      </c>
      <c r="B39" s="3" t="s">
        <v>29</v>
      </c>
      <c r="C39" s="3" t="s">
        <v>102</v>
      </c>
      <c r="D39" s="3" t="s">
        <v>103</v>
      </c>
      <c r="E39" s="8">
        <v>18383479.651999999</v>
      </c>
      <c r="F39" s="8">
        <v>33829812.840999998</v>
      </c>
      <c r="G39" s="10">
        <f t="shared" si="1"/>
        <v>0.54341062241172566</v>
      </c>
    </row>
    <row r="40" spans="1:7" ht="14.45" customHeight="1" x14ac:dyDescent="0.2">
      <c r="A40" s="12" t="s">
        <v>28</v>
      </c>
      <c r="B40" s="3" t="s">
        <v>29</v>
      </c>
      <c r="C40" s="3" t="s">
        <v>104</v>
      </c>
      <c r="D40" s="3" t="s">
        <v>105</v>
      </c>
      <c r="E40" s="8">
        <v>4988950.2240000004</v>
      </c>
      <c r="F40" s="8">
        <v>9672973.648</v>
      </c>
      <c r="G40" s="10">
        <f t="shared" si="1"/>
        <v>0.51576179213840034</v>
      </c>
    </row>
    <row r="41" spans="1:7" ht="14.45" customHeight="1" x14ac:dyDescent="0.2">
      <c r="A41" s="12" t="s">
        <v>28</v>
      </c>
      <c r="B41" s="3" t="s">
        <v>29</v>
      </c>
      <c r="C41" s="3" t="s">
        <v>106</v>
      </c>
      <c r="D41" s="3" t="s">
        <v>107</v>
      </c>
      <c r="E41" s="8">
        <v>15985444.844000001</v>
      </c>
      <c r="F41" s="8">
        <v>31475066.538999997</v>
      </c>
      <c r="G41" s="10">
        <f t="shared" si="1"/>
        <v>0.5078764432219014</v>
      </c>
    </row>
    <row r="42" spans="1:7" ht="14.45" customHeight="1" x14ac:dyDescent="0.2">
      <c r="A42" s="12" t="s">
        <v>28</v>
      </c>
      <c r="B42" s="3" t="s">
        <v>29</v>
      </c>
      <c r="C42" s="3" t="s">
        <v>108</v>
      </c>
      <c r="D42" s="3" t="s">
        <v>109</v>
      </c>
      <c r="E42" s="8">
        <v>13678655.049000001</v>
      </c>
      <c r="F42" s="8">
        <v>28446214.158</v>
      </c>
      <c r="G42" s="10">
        <f t="shared" si="1"/>
        <v>0.48086029912536243</v>
      </c>
    </row>
    <row r="43" spans="1:7" ht="14.45" customHeight="1" x14ac:dyDescent="0.2">
      <c r="A43" s="12" t="s">
        <v>28</v>
      </c>
      <c r="B43" s="3" t="s">
        <v>29</v>
      </c>
      <c r="C43" s="3" t="s">
        <v>110</v>
      </c>
      <c r="D43" s="3" t="s">
        <v>111</v>
      </c>
      <c r="E43" s="8">
        <v>5861117.2029999997</v>
      </c>
      <c r="F43" s="8">
        <v>12221329.787999999</v>
      </c>
      <c r="G43" s="10">
        <f t="shared" si="1"/>
        <v>0.47958097070213851</v>
      </c>
    </row>
    <row r="44" spans="1:7" ht="14.45" customHeight="1" x14ac:dyDescent="0.2">
      <c r="A44" s="12" t="s">
        <v>28</v>
      </c>
      <c r="B44" s="3" t="s">
        <v>29</v>
      </c>
      <c r="C44" s="3" t="s">
        <v>112</v>
      </c>
      <c r="D44" s="3" t="s">
        <v>113</v>
      </c>
      <c r="E44" s="8">
        <v>8290971.1890000002</v>
      </c>
      <c r="F44" s="8">
        <v>17925838.710999999</v>
      </c>
      <c r="G44" s="10">
        <f t="shared" si="1"/>
        <v>0.46251510585735295</v>
      </c>
    </row>
    <row r="45" spans="1:7" ht="14.45" customHeight="1" x14ac:dyDescent="0.2">
      <c r="A45" s="12" t="s">
        <v>28</v>
      </c>
      <c r="B45" s="3" t="s">
        <v>29</v>
      </c>
      <c r="C45" s="3" t="s">
        <v>114</v>
      </c>
      <c r="D45" s="3" t="s">
        <v>115</v>
      </c>
      <c r="E45" s="8">
        <v>7635465.0489999996</v>
      </c>
      <c r="F45" s="8">
        <v>17030627.956</v>
      </c>
      <c r="G45" s="10">
        <f t="shared" si="1"/>
        <v>0.44833725853954648</v>
      </c>
    </row>
    <row r="46" spans="1:7" ht="14.45" customHeight="1" x14ac:dyDescent="0.2">
      <c r="A46" s="12" t="s">
        <v>28</v>
      </c>
      <c r="B46" s="3" t="s">
        <v>29</v>
      </c>
      <c r="C46" s="3" t="s">
        <v>116</v>
      </c>
      <c r="D46" s="3" t="s">
        <v>117</v>
      </c>
      <c r="E46" s="8">
        <v>6520731.932</v>
      </c>
      <c r="F46" s="8">
        <v>15397259.772</v>
      </c>
      <c r="G46" s="10">
        <f t="shared" si="1"/>
        <v>0.42349950761095728</v>
      </c>
    </row>
    <row r="47" spans="1:7" ht="14.45" customHeight="1" x14ac:dyDescent="0.2">
      <c r="A47" s="12" t="s">
        <v>28</v>
      </c>
      <c r="B47" s="3" t="s">
        <v>29</v>
      </c>
      <c r="C47" s="3" t="s">
        <v>118</v>
      </c>
      <c r="D47" s="3" t="s">
        <v>119</v>
      </c>
      <c r="E47" s="8">
        <v>11048853.091</v>
      </c>
      <c r="F47" s="8">
        <v>26586898.097999997</v>
      </c>
      <c r="G47" s="10">
        <f t="shared" si="1"/>
        <v>0.41557510959998567</v>
      </c>
    </row>
    <row r="48" spans="1:7" ht="14.45" customHeight="1" x14ac:dyDescent="0.2">
      <c r="A48" s="12" t="s">
        <v>28</v>
      </c>
      <c r="B48" s="3" t="s">
        <v>29</v>
      </c>
      <c r="C48" s="3" t="s">
        <v>120</v>
      </c>
      <c r="D48" s="3" t="s">
        <v>121</v>
      </c>
      <c r="E48" s="8">
        <v>4012273.9980000001</v>
      </c>
      <c r="F48" s="8">
        <v>10227629.093000002</v>
      </c>
      <c r="G48" s="10">
        <f t="shared" si="1"/>
        <v>0.39229756588905657</v>
      </c>
    </row>
    <row r="49" spans="1:7" ht="14.45" customHeight="1" x14ac:dyDescent="0.2">
      <c r="A49" s="12" t="s">
        <v>28</v>
      </c>
      <c r="B49" s="3" t="s">
        <v>29</v>
      </c>
      <c r="C49" s="3" t="s">
        <v>122</v>
      </c>
      <c r="D49" s="3" t="s">
        <v>123</v>
      </c>
      <c r="E49" s="8">
        <v>626981.57400000002</v>
      </c>
      <c r="F49" s="8">
        <v>1713015.3080000002</v>
      </c>
      <c r="G49" s="10">
        <f t="shared" si="1"/>
        <v>0.36601049101658112</v>
      </c>
    </row>
    <row r="50" spans="1:7" ht="14.45" customHeight="1" x14ac:dyDescent="0.2">
      <c r="A50" s="12" t="s">
        <v>28</v>
      </c>
      <c r="B50" s="3" t="s">
        <v>29</v>
      </c>
      <c r="C50" s="3" t="s">
        <v>124</v>
      </c>
      <c r="D50" s="3" t="s">
        <v>125</v>
      </c>
      <c r="E50" s="8">
        <v>7179242.9369999999</v>
      </c>
      <c r="F50" s="8">
        <v>22905729.679999996</v>
      </c>
      <c r="G50" s="10">
        <f t="shared" si="1"/>
        <v>0.31342563792100081</v>
      </c>
    </row>
    <row r="51" spans="1:7" ht="14.45" customHeight="1" x14ac:dyDescent="0.2">
      <c r="A51" s="12" t="s">
        <v>28</v>
      </c>
      <c r="B51" s="3" t="s">
        <v>29</v>
      </c>
      <c r="C51" s="3" t="s">
        <v>126</v>
      </c>
      <c r="D51" s="3" t="s">
        <v>127</v>
      </c>
      <c r="E51" s="8">
        <v>2320050.2379999999</v>
      </c>
      <c r="F51" s="8">
        <v>7682164.2780000009</v>
      </c>
      <c r="G51" s="10">
        <f t="shared" si="1"/>
        <v>0.30200476767258211</v>
      </c>
    </row>
    <row r="52" spans="1:7" ht="14.45" customHeight="1" x14ac:dyDescent="0.2">
      <c r="A52" s="12" t="s">
        <v>28</v>
      </c>
      <c r="B52" s="3" t="s">
        <v>29</v>
      </c>
      <c r="C52" s="3" t="s">
        <v>128</v>
      </c>
      <c r="D52" s="3" t="s">
        <v>129</v>
      </c>
      <c r="E52" s="8">
        <v>3235910.6710000001</v>
      </c>
      <c r="F52" s="8">
        <v>14045878.035</v>
      </c>
      <c r="G52" s="10">
        <f t="shared" si="1"/>
        <v>0.2303815156971068</v>
      </c>
    </row>
    <row r="53" spans="1:7" ht="14.45" customHeight="1" x14ac:dyDescent="0.2">
      <c r="A53" s="12" t="s">
        <v>28</v>
      </c>
      <c r="B53" s="3" t="s">
        <v>29</v>
      </c>
      <c r="C53" s="3" t="s">
        <v>130</v>
      </c>
      <c r="D53" s="3" t="s">
        <v>131</v>
      </c>
      <c r="E53" s="8">
        <v>194494.35399999999</v>
      </c>
      <c r="F53" s="8">
        <v>3705779.449</v>
      </c>
      <c r="G53" s="10">
        <f t="shared" si="1"/>
        <v>5.2484060823556042E-2</v>
      </c>
    </row>
    <row r="54" spans="1:7" ht="14.45" customHeight="1" x14ac:dyDescent="0.2">
      <c r="A54" s="12" t="s">
        <v>28</v>
      </c>
      <c r="B54" s="3" t="s">
        <v>29</v>
      </c>
      <c r="C54" s="3" t="s">
        <v>132</v>
      </c>
      <c r="D54" s="3" t="s">
        <v>133</v>
      </c>
      <c r="E54" s="8">
        <v>0</v>
      </c>
      <c r="F54" s="8">
        <v>281</v>
      </c>
      <c r="G54" s="10">
        <f t="shared" si="1"/>
        <v>0</v>
      </c>
    </row>
    <row r="55" spans="1:7" ht="14.45" customHeight="1" x14ac:dyDescent="0.2">
      <c r="A55" s="12" t="s">
        <v>28</v>
      </c>
      <c r="B55" s="3" t="s">
        <v>29</v>
      </c>
      <c r="C55" s="3" t="s">
        <v>134</v>
      </c>
      <c r="D55" s="3" t="s">
        <v>135</v>
      </c>
      <c r="E55" s="8">
        <v>-29776.370999999999</v>
      </c>
      <c r="F55" s="8">
        <v>171500.166</v>
      </c>
      <c r="G55" s="10">
        <f t="shared" si="1"/>
        <v>-0.17362298646404808</v>
      </c>
    </row>
  </sheetData>
  <sheetProtection algorithmName="SHA-512" hashValue="V8uBgTCHZqb65ZcvFrjF9qNU3UPgafTLrzND6/3CJhai2DJQc01254J6mlVIB0zaZCANoLcpkF2TE8yQl7IyFw==" saltValue="PbAPUJFqbwES1CW6fHG4ug==" spinCount="100000" sheet="1" objects="1" scenarios="1"/>
  <sortState xmlns:xlrd2="http://schemas.microsoft.com/office/spreadsheetml/2017/richdata2" ref="A3:G55">
    <sortCondition descending="1" ref="G3:G55"/>
  </sortState>
  <phoneticPr fontId="2" type="noConversion"/>
  <pageMargins left="0.7" right="0.7" top="0.75" bottom="0.75" header="0.3" footer="0.3"/>
  <pageSetup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41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38100</xdr:colOff>
                <xdr:row>0</xdr:row>
                <xdr:rowOff>0</xdr:rowOff>
              </to>
            </anchor>
          </controlPr>
        </control>
      </mc:Choice>
      <mc:Fallback>
        <control shapeId="10241" r:id="rId6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0C04-E8E6-43C0-AD24-099E5C3128A9}">
  <sheetPr codeName="Sheet3"/>
  <dimension ref="A1:H108"/>
  <sheetViews>
    <sheetView workbookViewId="0">
      <pane ySplit="2" topLeftCell="A15" activePane="bottomLeft" state="frozen"/>
      <selection activeCell="A3" sqref="A3"/>
      <selection pane="bottomLeft" activeCell="A2" sqref="A2:H2"/>
    </sheetView>
  </sheetViews>
  <sheetFormatPr defaultColWidth="8.7109375" defaultRowHeight="12.75" x14ac:dyDescent="0.2"/>
  <cols>
    <col min="1" max="1" width="5.140625" style="1" bestFit="1" customWidth="1"/>
    <col min="2" max="2" width="7" style="1" bestFit="1" customWidth="1"/>
    <col min="3" max="3" width="12.140625" style="1" bestFit="1" customWidth="1"/>
    <col min="4" max="4" width="26.85546875" style="1" bestFit="1" customWidth="1"/>
    <col min="5" max="5" width="17.42578125" style="1" bestFit="1" customWidth="1"/>
    <col min="6" max="6" width="16.7109375" style="1" customWidth="1"/>
    <col min="7" max="7" width="14.5703125" style="1" customWidth="1"/>
    <col min="8" max="8" width="29.85546875" style="1" bestFit="1" customWidth="1"/>
    <col min="9" max="16384" width="8.7109375" style="1"/>
  </cols>
  <sheetData>
    <row r="1" spans="1:8" x14ac:dyDescent="0.2">
      <c r="A1" s="2" t="s">
        <v>136</v>
      </c>
    </row>
    <row r="2" spans="1:8" s="6" customFormat="1" ht="38.25" x14ac:dyDescent="0.25">
      <c r="A2" s="5" t="s">
        <v>21</v>
      </c>
      <c r="B2" s="5" t="s">
        <v>22</v>
      </c>
      <c r="C2" s="5" t="s">
        <v>23</v>
      </c>
      <c r="D2" s="5" t="s">
        <v>24</v>
      </c>
      <c r="E2" s="5" t="s">
        <v>137</v>
      </c>
      <c r="F2" s="5" t="s">
        <v>138</v>
      </c>
      <c r="G2" s="5" t="s">
        <v>139</v>
      </c>
      <c r="H2" s="5" t="s">
        <v>140</v>
      </c>
    </row>
    <row r="3" spans="1:8" ht="14.45" customHeight="1" x14ac:dyDescent="0.2">
      <c r="A3" s="12" t="s">
        <v>28</v>
      </c>
      <c r="B3" s="3" t="s">
        <v>29</v>
      </c>
      <c r="C3" s="3" t="s">
        <v>82</v>
      </c>
      <c r="D3" s="3" t="s">
        <v>83</v>
      </c>
      <c r="E3" s="4" t="s">
        <v>141</v>
      </c>
      <c r="F3" s="8">
        <v>778147891.02699995</v>
      </c>
      <c r="G3" s="8">
        <v>602422075.421</v>
      </c>
      <c r="H3" s="9">
        <f>IF(ISERROR(G3/F3)=TRUE,"N/A",G3/F3)</f>
        <v>0.77417426991406868</v>
      </c>
    </row>
    <row r="4" spans="1:8" ht="14.45" customHeight="1" x14ac:dyDescent="0.2">
      <c r="A4" s="12" t="s">
        <v>28</v>
      </c>
      <c r="B4" s="3" t="s">
        <v>29</v>
      </c>
      <c r="C4" s="3" t="s">
        <v>82</v>
      </c>
      <c r="D4" s="3" t="s">
        <v>83</v>
      </c>
      <c r="E4" s="4" t="s">
        <v>142</v>
      </c>
      <c r="F4" s="8">
        <v>778147891.02699995</v>
      </c>
      <c r="G4" s="8">
        <v>527436381.97100002</v>
      </c>
      <c r="H4" s="9">
        <f t="shared" ref="H4:H71" si="0">IF(ISERROR(G4/F4)=TRUE,"N/A",G4/F4)</f>
        <v>0.67780994853676113</v>
      </c>
    </row>
    <row r="5" spans="1:8" ht="14.45" customHeight="1" x14ac:dyDescent="0.2">
      <c r="A5" s="12" t="s">
        <v>28</v>
      </c>
      <c r="B5" s="3" t="s">
        <v>29</v>
      </c>
      <c r="C5" s="3" t="s">
        <v>76</v>
      </c>
      <c r="D5" s="3" t="s">
        <v>77</v>
      </c>
      <c r="E5" s="4" t="s">
        <v>141</v>
      </c>
      <c r="F5" s="8">
        <v>581510911.46300018</v>
      </c>
      <c r="G5" s="8">
        <v>602394624.83700013</v>
      </c>
      <c r="H5" s="9">
        <f t="shared" si="0"/>
        <v>1.0359128486883582</v>
      </c>
    </row>
    <row r="6" spans="1:8" ht="14.45" customHeight="1" x14ac:dyDescent="0.2">
      <c r="A6" s="12" t="s">
        <v>28</v>
      </c>
      <c r="B6" s="3" t="s">
        <v>29</v>
      </c>
      <c r="C6" s="3" t="s">
        <v>76</v>
      </c>
      <c r="D6" s="3" t="s">
        <v>77</v>
      </c>
      <c r="E6" s="4" t="s">
        <v>142</v>
      </c>
      <c r="F6" s="8">
        <v>581510911.46300018</v>
      </c>
      <c r="G6" s="8">
        <v>527408931.3870002</v>
      </c>
      <c r="H6" s="9">
        <f t="shared" si="0"/>
        <v>0.90696308700401351</v>
      </c>
    </row>
    <row r="7" spans="1:8" ht="14.45" customHeight="1" x14ac:dyDescent="0.2">
      <c r="A7" s="12" t="s">
        <v>28</v>
      </c>
      <c r="B7" s="3" t="s">
        <v>29</v>
      </c>
      <c r="C7" s="3" t="s">
        <v>44</v>
      </c>
      <c r="D7" s="3" t="s">
        <v>45</v>
      </c>
      <c r="E7" s="4" t="s">
        <v>141</v>
      </c>
      <c r="F7" s="8">
        <v>73251916.831999987</v>
      </c>
      <c r="G7" s="8">
        <v>108677161.388</v>
      </c>
      <c r="H7" s="9">
        <f t="shared" si="0"/>
        <v>1.4836084308516626</v>
      </c>
    </row>
    <row r="8" spans="1:8" ht="14.45" customHeight="1" x14ac:dyDescent="0.2">
      <c r="A8" s="12" t="s">
        <v>28</v>
      </c>
      <c r="B8" s="3" t="s">
        <v>29</v>
      </c>
      <c r="C8" s="3" t="s">
        <v>44</v>
      </c>
      <c r="D8" s="3" t="s">
        <v>45</v>
      </c>
      <c r="E8" s="4" t="s">
        <v>142</v>
      </c>
      <c r="F8" s="8">
        <v>73251916.831999987</v>
      </c>
      <c r="G8" s="8">
        <v>108677161.388</v>
      </c>
      <c r="H8" s="9">
        <f t="shared" si="0"/>
        <v>1.4836084308516626</v>
      </c>
    </row>
    <row r="9" spans="1:8" ht="14.45" customHeight="1" x14ac:dyDescent="0.2">
      <c r="A9" s="12" t="s">
        <v>28</v>
      </c>
      <c r="B9" s="3" t="s">
        <v>29</v>
      </c>
      <c r="C9" s="3" t="s">
        <v>96</v>
      </c>
      <c r="D9" s="3" t="s">
        <v>97</v>
      </c>
      <c r="E9" s="4" t="s">
        <v>141</v>
      </c>
      <c r="F9" s="8">
        <v>1317630.2379999999</v>
      </c>
      <c r="G9" s="8">
        <v>1148918.52</v>
      </c>
      <c r="H9" s="9">
        <f t="shared" si="0"/>
        <v>0.87195822231881726</v>
      </c>
    </row>
    <row r="10" spans="1:8" ht="14.45" customHeight="1" x14ac:dyDescent="0.2">
      <c r="A10" s="12" t="s">
        <v>28</v>
      </c>
      <c r="B10" s="3" t="s">
        <v>29</v>
      </c>
      <c r="C10" s="3" t="s">
        <v>96</v>
      </c>
      <c r="D10" s="3" t="s">
        <v>97</v>
      </c>
      <c r="E10" s="4" t="s">
        <v>142</v>
      </c>
      <c r="F10" s="8">
        <v>1317630.2379999999</v>
      </c>
      <c r="G10" s="8">
        <v>273510.65000000002</v>
      </c>
      <c r="H10" s="9">
        <f t="shared" si="0"/>
        <v>0.20757769677110283</v>
      </c>
    </row>
    <row r="11" spans="1:8" ht="14.45" customHeight="1" x14ac:dyDescent="0.2">
      <c r="A11" s="12" t="s">
        <v>28</v>
      </c>
      <c r="B11" s="3" t="s">
        <v>29</v>
      </c>
      <c r="C11" s="3" t="s">
        <v>80</v>
      </c>
      <c r="D11" s="3" t="s">
        <v>81</v>
      </c>
      <c r="E11" s="4" t="s">
        <v>141</v>
      </c>
      <c r="F11" s="8">
        <v>1970415.298</v>
      </c>
      <c r="G11" s="8">
        <v>2288805.2590000001</v>
      </c>
      <c r="H11" s="9">
        <f t="shared" si="0"/>
        <v>1.1615852055773068</v>
      </c>
    </row>
    <row r="12" spans="1:8" ht="14.45" customHeight="1" x14ac:dyDescent="0.2">
      <c r="A12" s="12" t="s">
        <v>28</v>
      </c>
      <c r="B12" s="3" t="s">
        <v>29</v>
      </c>
      <c r="C12" s="3" t="s">
        <v>80</v>
      </c>
      <c r="D12" s="3" t="s">
        <v>81</v>
      </c>
      <c r="E12" s="4" t="s">
        <v>142</v>
      </c>
      <c r="F12" s="8">
        <v>1970415.298</v>
      </c>
      <c r="G12" s="8">
        <v>736231.23900000006</v>
      </c>
      <c r="H12" s="9">
        <f t="shared" si="0"/>
        <v>0.37364267306860915</v>
      </c>
    </row>
    <row r="13" spans="1:8" ht="14.45" customHeight="1" x14ac:dyDescent="0.2">
      <c r="A13" s="12" t="s">
        <v>28</v>
      </c>
      <c r="B13" s="3" t="s">
        <v>29</v>
      </c>
      <c r="C13" s="3" t="s">
        <v>48</v>
      </c>
      <c r="D13" s="3" t="s">
        <v>49</v>
      </c>
      <c r="E13" s="4" t="s">
        <v>141</v>
      </c>
      <c r="F13" s="8">
        <v>111449686.46799999</v>
      </c>
      <c r="G13" s="8">
        <v>167385963.71599999</v>
      </c>
      <c r="H13" s="9">
        <f t="shared" si="0"/>
        <v>1.501897125247281</v>
      </c>
    </row>
    <row r="14" spans="1:8" ht="14.45" customHeight="1" x14ac:dyDescent="0.2">
      <c r="A14" s="12" t="s">
        <v>28</v>
      </c>
      <c r="B14" s="3" t="s">
        <v>29</v>
      </c>
      <c r="C14" s="3" t="s">
        <v>48</v>
      </c>
      <c r="D14" s="3" t="s">
        <v>49</v>
      </c>
      <c r="E14" s="4" t="s">
        <v>142</v>
      </c>
      <c r="F14" s="8">
        <v>111449686.46799999</v>
      </c>
      <c r="G14" s="8">
        <v>167385963.71599999</v>
      </c>
      <c r="H14" s="9">
        <f t="shared" si="0"/>
        <v>1.501897125247281</v>
      </c>
    </row>
    <row r="15" spans="1:8" ht="14.45" customHeight="1" x14ac:dyDescent="0.2">
      <c r="A15" s="12" t="s">
        <v>28</v>
      </c>
      <c r="B15" s="3" t="s">
        <v>29</v>
      </c>
      <c r="C15" s="3" t="s">
        <v>56</v>
      </c>
      <c r="D15" s="3" t="s">
        <v>57</v>
      </c>
      <c r="E15" s="4" t="s">
        <v>141</v>
      </c>
      <c r="F15" s="8">
        <v>7901225.7439999999</v>
      </c>
      <c r="G15" s="8">
        <v>8832220.716</v>
      </c>
      <c r="H15" s="9">
        <f t="shared" si="0"/>
        <v>1.1178291827324356</v>
      </c>
    </row>
    <row r="16" spans="1:8" ht="14.45" customHeight="1" x14ac:dyDescent="0.2">
      <c r="A16" s="12" t="s">
        <v>28</v>
      </c>
      <c r="B16" s="3" t="s">
        <v>29</v>
      </c>
      <c r="C16" s="3" t="s">
        <v>56</v>
      </c>
      <c r="D16" s="3" t="s">
        <v>57</v>
      </c>
      <c r="E16" s="4" t="s">
        <v>142</v>
      </c>
      <c r="F16" s="8">
        <v>7901225.7439999999</v>
      </c>
      <c r="G16" s="8">
        <v>4602252.9060000004</v>
      </c>
      <c r="H16" s="9">
        <f t="shared" si="0"/>
        <v>0.58247328390722675</v>
      </c>
    </row>
    <row r="17" spans="1:8" ht="14.45" customHeight="1" x14ac:dyDescent="0.2">
      <c r="A17" s="12" t="s">
        <v>28</v>
      </c>
      <c r="B17" s="3" t="s">
        <v>29</v>
      </c>
      <c r="C17" s="3" t="s">
        <v>70</v>
      </c>
      <c r="D17" s="3" t="s">
        <v>71</v>
      </c>
      <c r="E17" s="4" t="s">
        <v>141</v>
      </c>
      <c r="F17" s="8">
        <v>4199156.0299999993</v>
      </c>
      <c r="G17" s="8">
        <v>4484934.5350000001</v>
      </c>
      <c r="H17" s="9">
        <f t="shared" si="0"/>
        <v>1.0680561767551182</v>
      </c>
    </row>
    <row r="18" spans="1:8" ht="14.45" customHeight="1" x14ac:dyDescent="0.2">
      <c r="A18" s="12" t="s">
        <v>28</v>
      </c>
      <c r="B18" s="3" t="s">
        <v>29</v>
      </c>
      <c r="C18" s="3" t="s">
        <v>70</v>
      </c>
      <c r="D18" s="3" t="s">
        <v>71</v>
      </c>
      <c r="E18" s="4" t="s">
        <v>142</v>
      </c>
      <c r="F18" s="8">
        <v>4199156.0299999993</v>
      </c>
      <c r="G18" s="8">
        <v>2487174.5650000004</v>
      </c>
      <c r="H18" s="9">
        <f t="shared" si="0"/>
        <v>0.59230344079403041</v>
      </c>
    </row>
    <row r="19" spans="1:8" ht="14.45" customHeight="1" x14ac:dyDescent="0.2">
      <c r="A19" s="12" t="s">
        <v>28</v>
      </c>
      <c r="B19" s="3" t="s">
        <v>29</v>
      </c>
      <c r="C19" s="3" t="s">
        <v>30</v>
      </c>
      <c r="D19" s="3" t="s">
        <v>31</v>
      </c>
      <c r="E19" s="4" t="s">
        <v>141</v>
      </c>
      <c r="F19" s="8">
        <v>0</v>
      </c>
      <c r="G19" s="8">
        <v>0</v>
      </c>
      <c r="H19" s="9" t="str">
        <f t="shared" ref="H19:H20" si="1">IF(ISERROR(G19/F19)=TRUE,"N/A",G19/F19)</f>
        <v>N/A</v>
      </c>
    </row>
    <row r="20" spans="1:8" ht="14.45" customHeight="1" x14ac:dyDescent="0.2">
      <c r="A20" s="12" t="s">
        <v>28</v>
      </c>
      <c r="B20" s="3" t="s">
        <v>29</v>
      </c>
      <c r="C20" s="3" t="s">
        <v>30</v>
      </c>
      <c r="D20" s="3" t="s">
        <v>31</v>
      </c>
      <c r="E20" s="4" t="s">
        <v>142</v>
      </c>
      <c r="F20" s="8">
        <v>0</v>
      </c>
      <c r="G20" s="8">
        <v>0</v>
      </c>
      <c r="H20" s="9" t="str">
        <f t="shared" si="1"/>
        <v>N/A</v>
      </c>
    </row>
    <row r="21" spans="1:8" ht="14.45" customHeight="1" x14ac:dyDescent="0.2">
      <c r="A21" s="12" t="s">
        <v>28</v>
      </c>
      <c r="B21" s="3" t="s">
        <v>29</v>
      </c>
      <c r="C21" s="3" t="s">
        <v>104</v>
      </c>
      <c r="D21" s="3" t="s">
        <v>105</v>
      </c>
      <c r="E21" s="4" t="s">
        <v>141</v>
      </c>
      <c r="F21" s="8">
        <v>7265836.199000001</v>
      </c>
      <c r="G21" s="8">
        <v>4884542.95</v>
      </c>
      <c r="H21" s="9">
        <f t="shared" si="0"/>
        <v>0.67226163874603462</v>
      </c>
    </row>
    <row r="22" spans="1:8" ht="14.45" customHeight="1" x14ac:dyDescent="0.2">
      <c r="A22" s="12" t="s">
        <v>28</v>
      </c>
      <c r="B22" s="3" t="s">
        <v>29</v>
      </c>
      <c r="C22" s="3" t="s">
        <v>104</v>
      </c>
      <c r="D22" s="3" t="s">
        <v>105</v>
      </c>
      <c r="E22" s="4" t="s">
        <v>142</v>
      </c>
      <c r="F22" s="8">
        <v>7265836.199000001</v>
      </c>
      <c r="G22" s="8">
        <v>1822635.4000000004</v>
      </c>
      <c r="H22" s="9">
        <f t="shared" si="0"/>
        <v>0.25085005360440826</v>
      </c>
    </row>
    <row r="23" spans="1:8" ht="14.45" customHeight="1" x14ac:dyDescent="0.2">
      <c r="A23" s="12" t="s">
        <v>28</v>
      </c>
      <c r="B23" s="3" t="s">
        <v>29</v>
      </c>
      <c r="C23" s="3" t="s">
        <v>124</v>
      </c>
      <c r="D23" s="3" t="s">
        <v>125</v>
      </c>
      <c r="E23" s="4" t="s">
        <v>141</v>
      </c>
      <c r="F23" s="8">
        <v>16563412.529000003</v>
      </c>
      <c r="G23" s="8">
        <v>6291741.017</v>
      </c>
      <c r="H23" s="9">
        <f t="shared" si="0"/>
        <v>0.37985777423487604</v>
      </c>
    </row>
    <row r="24" spans="1:8" ht="14.45" customHeight="1" x14ac:dyDescent="0.2">
      <c r="A24" s="12" t="s">
        <v>28</v>
      </c>
      <c r="B24" s="3" t="s">
        <v>29</v>
      </c>
      <c r="C24" s="3" t="s">
        <v>124</v>
      </c>
      <c r="D24" s="3" t="s">
        <v>125</v>
      </c>
      <c r="E24" s="4" t="s">
        <v>142</v>
      </c>
      <c r="F24" s="8">
        <v>16563412.529000003</v>
      </c>
      <c r="G24" s="8">
        <v>5399019.0769999996</v>
      </c>
      <c r="H24" s="9">
        <f t="shared" si="0"/>
        <v>0.32596055115738637</v>
      </c>
    </row>
    <row r="25" spans="1:8" ht="14.45" customHeight="1" x14ac:dyDescent="0.2">
      <c r="A25" s="12" t="s">
        <v>28</v>
      </c>
      <c r="B25" s="3" t="s">
        <v>29</v>
      </c>
      <c r="C25" s="3" t="s">
        <v>94</v>
      </c>
      <c r="D25" s="3" t="s">
        <v>95</v>
      </c>
      <c r="E25" s="4" t="s">
        <v>141</v>
      </c>
      <c r="F25" s="8">
        <v>15991285.378</v>
      </c>
      <c r="G25" s="8">
        <v>13128057.572000001</v>
      </c>
      <c r="H25" s="9">
        <f t="shared" si="0"/>
        <v>0.82095074046148386</v>
      </c>
    </row>
    <row r="26" spans="1:8" ht="14.45" customHeight="1" x14ac:dyDescent="0.2">
      <c r="A26" s="12" t="s">
        <v>28</v>
      </c>
      <c r="B26" s="3" t="s">
        <v>29</v>
      </c>
      <c r="C26" s="3" t="s">
        <v>94</v>
      </c>
      <c r="D26" s="3" t="s">
        <v>95</v>
      </c>
      <c r="E26" s="4" t="s">
        <v>142</v>
      </c>
      <c r="F26" s="8">
        <v>15991285.378</v>
      </c>
      <c r="G26" s="8">
        <v>16924690.282000002</v>
      </c>
      <c r="H26" s="9">
        <f t="shared" si="0"/>
        <v>1.0583695983115986</v>
      </c>
    </row>
    <row r="27" spans="1:8" ht="14.45" customHeight="1" x14ac:dyDescent="0.2">
      <c r="A27" s="12" t="s">
        <v>28</v>
      </c>
      <c r="B27" s="3" t="s">
        <v>29</v>
      </c>
      <c r="C27" s="3" t="s">
        <v>102</v>
      </c>
      <c r="D27" s="3" t="s">
        <v>103</v>
      </c>
      <c r="E27" s="4" t="s">
        <v>141</v>
      </c>
      <c r="F27" s="8">
        <v>26184245.288999997</v>
      </c>
      <c r="G27" s="8">
        <v>17909209.333000001</v>
      </c>
      <c r="H27" s="9">
        <f t="shared" si="0"/>
        <v>0.68396889562150798</v>
      </c>
    </row>
    <row r="28" spans="1:8" ht="14.45" customHeight="1" x14ac:dyDescent="0.2">
      <c r="A28" s="12" t="s">
        <v>28</v>
      </c>
      <c r="B28" s="3" t="s">
        <v>29</v>
      </c>
      <c r="C28" s="3" t="s">
        <v>102</v>
      </c>
      <c r="D28" s="3" t="s">
        <v>103</v>
      </c>
      <c r="E28" s="4" t="s">
        <v>142</v>
      </c>
      <c r="F28" s="8">
        <v>26184245.288999997</v>
      </c>
      <c r="G28" s="8">
        <v>17909209.333000001</v>
      </c>
      <c r="H28" s="9">
        <f t="shared" si="0"/>
        <v>0.68396889562150798</v>
      </c>
    </row>
    <row r="29" spans="1:8" ht="14.45" customHeight="1" x14ac:dyDescent="0.2">
      <c r="A29" s="12" t="s">
        <v>28</v>
      </c>
      <c r="B29" s="3" t="s">
        <v>29</v>
      </c>
      <c r="C29" s="3" t="s">
        <v>32</v>
      </c>
      <c r="D29" s="3" t="s">
        <v>33</v>
      </c>
      <c r="E29" s="4" t="s">
        <v>141</v>
      </c>
      <c r="F29" s="8">
        <v>0</v>
      </c>
      <c r="G29" s="8">
        <v>0</v>
      </c>
      <c r="H29" s="9" t="str">
        <f t="shared" ref="H29:H30" si="2">IF(ISERROR(G29/F29)=TRUE,"N/A",G29/F29)</f>
        <v>N/A</v>
      </c>
    </row>
    <row r="30" spans="1:8" ht="14.45" customHeight="1" x14ac:dyDescent="0.2">
      <c r="A30" s="12" t="s">
        <v>28</v>
      </c>
      <c r="B30" s="3" t="s">
        <v>29</v>
      </c>
      <c r="C30" s="3" t="s">
        <v>32</v>
      </c>
      <c r="D30" s="3" t="s">
        <v>33</v>
      </c>
      <c r="E30" s="4" t="s">
        <v>142</v>
      </c>
      <c r="F30" s="8">
        <v>0</v>
      </c>
      <c r="G30" s="8">
        <v>0</v>
      </c>
      <c r="H30" s="9" t="str">
        <f t="shared" si="2"/>
        <v>N/A</v>
      </c>
    </row>
    <row r="31" spans="1:8" ht="14.45" customHeight="1" x14ac:dyDescent="0.2">
      <c r="A31" s="12" t="s">
        <v>28</v>
      </c>
      <c r="B31" s="3" t="s">
        <v>29</v>
      </c>
      <c r="C31" s="3" t="s">
        <v>126</v>
      </c>
      <c r="D31" s="3" t="s">
        <v>127</v>
      </c>
      <c r="E31" s="4" t="s">
        <v>141</v>
      </c>
      <c r="F31" s="8">
        <v>5052849.0920000002</v>
      </c>
      <c r="G31" s="8">
        <v>2221631.5260000001</v>
      </c>
      <c r="H31" s="9">
        <f t="shared" si="0"/>
        <v>0.43967897824564595</v>
      </c>
    </row>
    <row r="32" spans="1:8" ht="14.45" customHeight="1" x14ac:dyDescent="0.2">
      <c r="A32" s="12" t="s">
        <v>28</v>
      </c>
      <c r="B32" s="3" t="s">
        <v>29</v>
      </c>
      <c r="C32" s="3" t="s">
        <v>126</v>
      </c>
      <c r="D32" s="3" t="s">
        <v>127</v>
      </c>
      <c r="E32" s="4" t="s">
        <v>142</v>
      </c>
      <c r="F32" s="8">
        <v>5052849.0920000002</v>
      </c>
      <c r="G32" s="8">
        <v>2221631.5260000001</v>
      </c>
      <c r="H32" s="9">
        <f t="shared" si="0"/>
        <v>0.43967897824564595</v>
      </c>
    </row>
    <row r="33" spans="1:8" ht="14.45" customHeight="1" x14ac:dyDescent="0.2">
      <c r="A33" s="12" t="s">
        <v>28</v>
      </c>
      <c r="B33" s="3" t="s">
        <v>29</v>
      </c>
      <c r="C33" s="3" t="s">
        <v>134</v>
      </c>
      <c r="D33" s="3" t="s">
        <v>135</v>
      </c>
      <c r="E33" s="4" t="s">
        <v>141</v>
      </c>
      <c r="F33" s="8">
        <v>109755.60499999998</v>
      </c>
      <c r="G33" s="8">
        <v>-31529.269</v>
      </c>
      <c r="H33" s="9">
        <f t="shared" si="0"/>
        <v>-0.28726796230588869</v>
      </c>
    </row>
    <row r="34" spans="1:8" ht="14.45" customHeight="1" x14ac:dyDescent="0.2">
      <c r="A34" s="12" t="s">
        <v>28</v>
      </c>
      <c r="B34" s="3" t="s">
        <v>29</v>
      </c>
      <c r="C34" s="3" t="s">
        <v>134</v>
      </c>
      <c r="D34" s="3" t="s">
        <v>135</v>
      </c>
      <c r="E34" s="4" t="s">
        <v>142</v>
      </c>
      <c r="F34" s="8">
        <v>109755.60499999998</v>
      </c>
      <c r="G34" s="8">
        <v>-31529.269</v>
      </c>
      <c r="H34" s="9">
        <f t="shared" si="0"/>
        <v>-0.28726796230588869</v>
      </c>
    </row>
    <row r="35" spans="1:8" ht="14.45" customHeight="1" x14ac:dyDescent="0.2">
      <c r="A35" s="12" t="s">
        <v>28</v>
      </c>
      <c r="B35" s="3" t="s">
        <v>29</v>
      </c>
      <c r="C35" s="3" t="s">
        <v>50</v>
      </c>
      <c r="D35" s="3" t="s">
        <v>51</v>
      </c>
      <c r="E35" s="4" t="s">
        <v>141</v>
      </c>
      <c r="F35" s="8">
        <v>9132821.5089999996</v>
      </c>
      <c r="G35" s="8">
        <v>10314374.914000001</v>
      </c>
      <c r="H35" s="9">
        <f t="shared" si="0"/>
        <v>1.1293744111647896</v>
      </c>
    </row>
    <row r="36" spans="1:8" ht="14.45" customHeight="1" x14ac:dyDescent="0.2">
      <c r="A36" s="12" t="s">
        <v>28</v>
      </c>
      <c r="B36" s="3" t="s">
        <v>29</v>
      </c>
      <c r="C36" s="3" t="s">
        <v>50</v>
      </c>
      <c r="D36" s="3" t="s">
        <v>51</v>
      </c>
      <c r="E36" s="4" t="s">
        <v>142</v>
      </c>
      <c r="F36" s="8">
        <v>9132821.5089999996</v>
      </c>
      <c r="G36" s="8">
        <v>4552782.6940000011</v>
      </c>
      <c r="H36" s="9">
        <f t="shared" si="0"/>
        <v>0.49850779296556175</v>
      </c>
    </row>
    <row r="37" spans="1:8" ht="14.45" customHeight="1" x14ac:dyDescent="0.2">
      <c r="A37" s="12" t="s">
        <v>28</v>
      </c>
      <c r="B37" s="3" t="s">
        <v>29</v>
      </c>
      <c r="C37" s="3" t="s">
        <v>60</v>
      </c>
      <c r="D37" s="3" t="s">
        <v>61</v>
      </c>
      <c r="E37" s="4" t="s">
        <v>141</v>
      </c>
      <c r="F37" s="8">
        <v>5979009.8840000005</v>
      </c>
      <c r="G37" s="8">
        <v>5924164.1799999997</v>
      </c>
      <c r="H37" s="9">
        <f t="shared" si="0"/>
        <v>0.99082695880019045</v>
      </c>
    </row>
    <row r="38" spans="1:8" ht="14.45" customHeight="1" x14ac:dyDescent="0.2">
      <c r="A38" s="12" t="s">
        <v>28</v>
      </c>
      <c r="B38" s="3" t="s">
        <v>29</v>
      </c>
      <c r="C38" s="3" t="s">
        <v>60</v>
      </c>
      <c r="D38" s="3" t="s">
        <v>61</v>
      </c>
      <c r="E38" s="4" t="s">
        <v>142</v>
      </c>
      <c r="F38" s="8">
        <v>5979009.8840000005</v>
      </c>
      <c r="G38" s="8">
        <v>3489553.2499999995</v>
      </c>
      <c r="H38" s="9">
        <f t="shared" si="0"/>
        <v>0.5836339657738554</v>
      </c>
    </row>
    <row r="39" spans="1:8" ht="14.45" customHeight="1" x14ac:dyDescent="0.2">
      <c r="A39" s="12" t="s">
        <v>28</v>
      </c>
      <c r="B39" s="3" t="s">
        <v>29</v>
      </c>
      <c r="C39" s="3" t="s">
        <v>90</v>
      </c>
      <c r="D39" s="3" t="s">
        <v>91</v>
      </c>
      <c r="E39" s="4" t="s">
        <v>141</v>
      </c>
      <c r="F39" s="8">
        <v>9698720.7630000003</v>
      </c>
      <c r="G39" s="8">
        <v>8680652.1099999994</v>
      </c>
      <c r="H39" s="9">
        <f t="shared" si="0"/>
        <v>0.89503062539094147</v>
      </c>
    </row>
    <row r="40" spans="1:8" ht="14.45" customHeight="1" x14ac:dyDescent="0.2">
      <c r="A40" s="12" t="s">
        <v>28</v>
      </c>
      <c r="B40" s="3" t="s">
        <v>29</v>
      </c>
      <c r="C40" s="3" t="s">
        <v>90</v>
      </c>
      <c r="D40" s="3" t="s">
        <v>91</v>
      </c>
      <c r="E40" s="4" t="s">
        <v>142</v>
      </c>
      <c r="F40" s="8">
        <v>9698720.7630000003</v>
      </c>
      <c r="G40" s="8">
        <v>5406978.0399999991</v>
      </c>
      <c r="H40" s="9">
        <f t="shared" si="0"/>
        <v>0.55749393885297482</v>
      </c>
    </row>
    <row r="41" spans="1:8" ht="14.45" customHeight="1" x14ac:dyDescent="0.2">
      <c r="A41" s="12" t="s">
        <v>28</v>
      </c>
      <c r="B41" s="3" t="s">
        <v>29</v>
      </c>
      <c r="C41" s="3" t="s">
        <v>40</v>
      </c>
      <c r="D41" s="3" t="s">
        <v>41</v>
      </c>
      <c r="E41" s="4" t="s">
        <v>141</v>
      </c>
      <c r="F41" s="8">
        <v>2756713.2539999997</v>
      </c>
      <c r="G41" s="8">
        <v>4533089.7779999999</v>
      </c>
      <c r="H41" s="9">
        <f t="shared" si="0"/>
        <v>1.6443820449669446</v>
      </c>
    </row>
    <row r="42" spans="1:8" ht="14.45" customHeight="1" x14ac:dyDescent="0.2">
      <c r="A42" s="12" t="s">
        <v>28</v>
      </c>
      <c r="B42" s="3" t="s">
        <v>29</v>
      </c>
      <c r="C42" s="3" t="s">
        <v>40</v>
      </c>
      <c r="D42" s="3" t="s">
        <v>41</v>
      </c>
      <c r="E42" s="4" t="s">
        <v>142</v>
      </c>
      <c r="F42" s="8">
        <v>2756713.2539999997</v>
      </c>
      <c r="G42" s="8">
        <v>1649649.5779999997</v>
      </c>
      <c r="H42" s="9">
        <f t="shared" si="0"/>
        <v>0.59841174108563988</v>
      </c>
    </row>
    <row r="43" spans="1:8" ht="14.45" customHeight="1" x14ac:dyDescent="0.2">
      <c r="A43" s="12" t="s">
        <v>28</v>
      </c>
      <c r="B43" s="3" t="s">
        <v>29</v>
      </c>
      <c r="C43" s="3" t="s">
        <v>52</v>
      </c>
      <c r="D43" s="3" t="s">
        <v>53</v>
      </c>
      <c r="E43" s="4" t="s">
        <v>141</v>
      </c>
      <c r="F43" s="8">
        <v>4302556.7989999996</v>
      </c>
      <c r="G43" s="8">
        <v>4648169.6459999997</v>
      </c>
      <c r="H43" s="9">
        <f t="shared" si="0"/>
        <v>1.0803273177196238</v>
      </c>
    </row>
    <row r="44" spans="1:8" ht="14.45" customHeight="1" x14ac:dyDescent="0.2">
      <c r="A44" s="12" t="s">
        <v>28</v>
      </c>
      <c r="B44" s="3" t="s">
        <v>29</v>
      </c>
      <c r="C44" s="3" t="s">
        <v>52</v>
      </c>
      <c r="D44" s="3" t="s">
        <v>53</v>
      </c>
      <c r="E44" s="4" t="s">
        <v>142</v>
      </c>
      <c r="F44" s="8">
        <v>4302556.7989999996</v>
      </c>
      <c r="G44" s="8">
        <v>1165963.0959999999</v>
      </c>
      <c r="H44" s="9">
        <f t="shared" si="0"/>
        <v>0.27099307469246964</v>
      </c>
    </row>
    <row r="45" spans="1:8" ht="14.45" customHeight="1" x14ac:dyDescent="0.2">
      <c r="A45" s="12" t="s">
        <v>28</v>
      </c>
      <c r="B45" s="3" t="s">
        <v>29</v>
      </c>
      <c r="C45" s="3" t="s">
        <v>108</v>
      </c>
      <c r="D45" s="3" t="s">
        <v>109</v>
      </c>
      <c r="E45" s="4" t="s">
        <v>141</v>
      </c>
      <c r="F45" s="8">
        <v>21402147.759000003</v>
      </c>
      <c r="G45" s="8">
        <v>13309599.558</v>
      </c>
      <c r="H45" s="9">
        <f t="shared" si="0"/>
        <v>0.62188149095471335</v>
      </c>
    </row>
    <row r="46" spans="1:8" ht="14.45" customHeight="1" x14ac:dyDescent="0.2">
      <c r="A46" s="12" t="s">
        <v>28</v>
      </c>
      <c r="B46" s="3" t="s">
        <v>29</v>
      </c>
      <c r="C46" s="3" t="s">
        <v>108</v>
      </c>
      <c r="D46" s="3" t="s">
        <v>109</v>
      </c>
      <c r="E46" s="4" t="s">
        <v>142</v>
      </c>
      <c r="F46" s="8">
        <v>21402147.759000003</v>
      </c>
      <c r="G46" s="8">
        <v>13309599.558</v>
      </c>
      <c r="H46" s="9">
        <f t="shared" si="0"/>
        <v>0.62188149095471335</v>
      </c>
    </row>
    <row r="47" spans="1:8" ht="14.45" customHeight="1" x14ac:dyDescent="0.2">
      <c r="A47" s="12" t="s">
        <v>28</v>
      </c>
      <c r="B47" s="3" t="s">
        <v>29</v>
      </c>
      <c r="C47" s="3" t="s">
        <v>110</v>
      </c>
      <c r="D47" s="3" t="s">
        <v>111</v>
      </c>
      <c r="E47" s="4" t="s">
        <v>141</v>
      </c>
      <c r="F47" s="8">
        <v>8931238.0209999997</v>
      </c>
      <c r="G47" s="8">
        <v>5711929.216</v>
      </c>
      <c r="H47" s="9">
        <f t="shared" si="0"/>
        <v>0.63954506671634481</v>
      </c>
    </row>
    <row r="48" spans="1:8" ht="14.45" customHeight="1" x14ac:dyDescent="0.2">
      <c r="A48" s="12" t="s">
        <v>28</v>
      </c>
      <c r="B48" s="3" t="s">
        <v>29</v>
      </c>
      <c r="C48" s="3" t="s">
        <v>110</v>
      </c>
      <c r="D48" s="3" t="s">
        <v>111</v>
      </c>
      <c r="E48" s="4" t="s">
        <v>142</v>
      </c>
      <c r="F48" s="8">
        <v>8931238.0209999997</v>
      </c>
      <c r="G48" s="8">
        <v>5711929.216</v>
      </c>
      <c r="H48" s="9">
        <f t="shared" si="0"/>
        <v>0.63954506671634481</v>
      </c>
    </row>
    <row r="49" spans="1:8" ht="14.45" customHeight="1" x14ac:dyDescent="0.2">
      <c r="A49" s="12" t="s">
        <v>28</v>
      </c>
      <c r="B49" s="3" t="s">
        <v>29</v>
      </c>
      <c r="C49" s="3" t="s">
        <v>106</v>
      </c>
      <c r="D49" s="3" t="s">
        <v>107</v>
      </c>
      <c r="E49" s="4" t="s">
        <v>141</v>
      </c>
      <c r="F49" s="8">
        <v>23527092.956999995</v>
      </c>
      <c r="G49" s="8">
        <v>15601829.525</v>
      </c>
      <c r="H49" s="9">
        <f t="shared" si="0"/>
        <v>0.66314310711974311</v>
      </c>
    </row>
    <row r="50" spans="1:8" ht="14.45" customHeight="1" x14ac:dyDescent="0.2">
      <c r="A50" s="12" t="s">
        <v>28</v>
      </c>
      <c r="B50" s="3" t="s">
        <v>29</v>
      </c>
      <c r="C50" s="3" t="s">
        <v>106</v>
      </c>
      <c r="D50" s="3" t="s">
        <v>107</v>
      </c>
      <c r="E50" s="4" t="s">
        <v>142</v>
      </c>
      <c r="F50" s="8">
        <v>23527092.956999995</v>
      </c>
      <c r="G50" s="8">
        <v>15601829.525</v>
      </c>
      <c r="H50" s="9">
        <f t="shared" si="0"/>
        <v>0.66314310711974311</v>
      </c>
    </row>
    <row r="51" spans="1:8" ht="14.45" customHeight="1" x14ac:dyDescent="0.2">
      <c r="A51" s="12" t="s">
        <v>28</v>
      </c>
      <c r="B51" s="3" t="s">
        <v>29</v>
      </c>
      <c r="C51" s="3" t="s">
        <v>118</v>
      </c>
      <c r="D51" s="3" t="s">
        <v>119</v>
      </c>
      <c r="E51" s="4" t="s">
        <v>141</v>
      </c>
      <c r="F51" s="8">
        <v>20644227.061000004</v>
      </c>
      <c r="G51" s="8">
        <v>10754145.927999999</v>
      </c>
      <c r="H51" s="9">
        <f t="shared" si="0"/>
        <v>0.52092751626028033</v>
      </c>
    </row>
    <row r="52" spans="1:8" ht="14.45" customHeight="1" x14ac:dyDescent="0.2">
      <c r="A52" s="12" t="s">
        <v>28</v>
      </c>
      <c r="B52" s="3" t="s">
        <v>29</v>
      </c>
      <c r="C52" s="3" t="s">
        <v>118</v>
      </c>
      <c r="D52" s="3" t="s">
        <v>119</v>
      </c>
      <c r="E52" s="4" t="s">
        <v>142</v>
      </c>
      <c r="F52" s="8">
        <v>20644227.061000004</v>
      </c>
      <c r="G52" s="8">
        <v>10754145.927999999</v>
      </c>
      <c r="H52" s="9">
        <f t="shared" si="0"/>
        <v>0.52092751626028033</v>
      </c>
    </row>
    <row r="53" spans="1:8" ht="14.45" customHeight="1" x14ac:dyDescent="0.2">
      <c r="A53" s="12" t="s">
        <v>28</v>
      </c>
      <c r="B53" s="3" t="s">
        <v>29</v>
      </c>
      <c r="C53" s="3" t="s">
        <v>54</v>
      </c>
      <c r="D53" s="3" t="s">
        <v>55</v>
      </c>
      <c r="E53" s="4" t="s">
        <v>141</v>
      </c>
      <c r="F53" s="8">
        <v>1532779.9890000001</v>
      </c>
      <c r="G53" s="8">
        <v>1868025.9539999999</v>
      </c>
      <c r="H53" s="9">
        <f t="shared" si="0"/>
        <v>1.2187176029214195</v>
      </c>
    </row>
    <row r="54" spans="1:8" ht="14.45" customHeight="1" x14ac:dyDescent="0.2">
      <c r="A54" s="12" t="s">
        <v>28</v>
      </c>
      <c r="B54" s="3" t="s">
        <v>29</v>
      </c>
      <c r="C54" s="3" t="s">
        <v>54</v>
      </c>
      <c r="D54" s="3" t="s">
        <v>55</v>
      </c>
      <c r="E54" s="4" t="s">
        <v>142</v>
      </c>
      <c r="F54" s="8">
        <v>1532779.9890000001</v>
      </c>
      <c r="G54" s="8">
        <v>574524.04399999999</v>
      </c>
      <c r="H54" s="9">
        <f t="shared" si="0"/>
        <v>0.3748248594860798</v>
      </c>
    </row>
    <row r="55" spans="1:8" ht="14.45" customHeight="1" x14ac:dyDescent="0.2">
      <c r="A55" s="12" t="s">
        <v>28</v>
      </c>
      <c r="B55" s="3" t="s">
        <v>29</v>
      </c>
      <c r="C55" s="3" t="s">
        <v>120</v>
      </c>
      <c r="D55" s="3" t="s">
        <v>121</v>
      </c>
      <c r="E55" s="4" t="s">
        <v>141</v>
      </c>
      <c r="F55" s="8">
        <v>7564910.8259999994</v>
      </c>
      <c r="G55" s="8">
        <v>3891062.8059999999</v>
      </c>
      <c r="H55" s="9">
        <f t="shared" si="0"/>
        <v>0.51435673142725291</v>
      </c>
    </row>
    <row r="56" spans="1:8" ht="14.45" customHeight="1" x14ac:dyDescent="0.2">
      <c r="A56" s="12" t="s">
        <v>28</v>
      </c>
      <c r="B56" s="3" t="s">
        <v>29</v>
      </c>
      <c r="C56" s="3" t="s">
        <v>120</v>
      </c>
      <c r="D56" s="3" t="s">
        <v>121</v>
      </c>
      <c r="E56" s="4" t="s">
        <v>142</v>
      </c>
      <c r="F56" s="8">
        <v>7564910.8259999994</v>
      </c>
      <c r="G56" s="8">
        <v>3891062.8059999999</v>
      </c>
      <c r="H56" s="9">
        <f t="shared" si="0"/>
        <v>0.51435673142725291</v>
      </c>
    </row>
    <row r="57" spans="1:8" ht="14.45" customHeight="1" x14ac:dyDescent="0.2">
      <c r="A57" s="12" t="s">
        <v>28</v>
      </c>
      <c r="B57" s="3" t="s">
        <v>29</v>
      </c>
      <c r="C57" s="3" t="s">
        <v>116</v>
      </c>
      <c r="D57" s="3" t="s">
        <v>117</v>
      </c>
      <c r="E57" s="4" t="s">
        <v>141</v>
      </c>
      <c r="F57" s="8">
        <v>12002537.478999998</v>
      </c>
      <c r="G57" s="8">
        <v>6328117.5010000002</v>
      </c>
      <c r="H57" s="9">
        <f t="shared" si="0"/>
        <v>0.52723163848243471</v>
      </c>
    </row>
    <row r="58" spans="1:8" ht="14.45" customHeight="1" x14ac:dyDescent="0.2">
      <c r="A58" s="12" t="s">
        <v>28</v>
      </c>
      <c r="B58" s="3" t="s">
        <v>29</v>
      </c>
      <c r="C58" s="3" t="s">
        <v>116</v>
      </c>
      <c r="D58" s="3" t="s">
        <v>117</v>
      </c>
      <c r="E58" s="4" t="s">
        <v>142</v>
      </c>
      <c r="F58" s="8">
        <v>12002537.478999998</v>
      </c>
      <c r="G58" s="8">
        <v>6328117.5010000002</v>
      </c>
      <c r="H58" s="9">
        <f t="shared" si="0"/>
        <v>0.52723163848243471</v>
      </c>
    </row>
    <row r="59" spans="1:8" ht="14.45" customHeight="1" x14ac:dyDescent="0.2">
      <c r="A59" s="12" t="s">
        <v>28</v>
      </c>
      <c r="B59" s="3" t="s">
        <v>29</v>
      </c>
      <c r="C59" s="3" t="s">
        <v>128</v>
      </c>
      <c r="D59" s="3" t="s">
        <v>129</v>
      </c>
      <c r="E59" s="4" t="s">
        <v>141</v>
      </c>
      <c r="F59" s="8">
        <v>10696251.263999999</v>
      </c>
      <c r="G59" s="8">
        <v>3109507.5350000001</v>
      </c>
      <c r="H59" s="9">
        <f t="shared" si="0"/>
        <v>0.29071003085590946</v>
      </c>
    </row>
    <row r="60" spans="1:8" ht="14.45" customHeight="1" x14ac:dyDescent="0.2">
      <c r="A60" s="12" t="s">
        <v>28</v>
      </c>
      <c r="B60" s="3" t="s">
        <v>29</v>
      </c>
      <c r="C60" s="3" t="s">
        <v>128</v>
      </c>
      <c r="D60" s="3" t="s">
        <v>129</v>
      </c>
      <c r="E60" s="4" t="s">
        <v>142</v>
      </c>
      <c r="F60" s="8">
        <v>10696251.263999999</v>
      </c>
      <c r="G60" s="8">
        <v>3109507.5350000001</v>
      </c>
      <c r="H60" s="9">
        <f t="shared" si="0"/>
        <v>0.29071003085590946</v>
      </c>
    </row>
    <row r="61" spans="1:8" ht="14.45" customHeight="1" x14ac:dyDescent="0.2">
      <c r="A61" s="12" t="s">
        <v>28</v>
      </c>
      <c r="B61" s="3" t="s">
        <v>29</v>
      </c>
      <c r="C61" s="3" t="s">
        <v>100</v>
      </c>
      <c r="D61" s="3" t="s">
        <v>101</v>
      </c>
      <c r="E61" s="4" t="s">
        <v>141</v>
      </c>
      <c r="F61" s="8">
        <v>19896740.877999999</v>
      </c>
      <c r="G61" s="8">
        <v>13852368.195</v>
      </c>
      <c r="H61" s="9">
        <f t="shared" si="0"/>
        <v>0.69621292652590583</v>
      </c>
    </row>
    <row r="62" spans="1:8" ht="14.45" customHeight="1" x14ac:dyDescent="0.2">
      <c r="A62" s="12" t="s">
        <v>28</v>
      </c>
      <c r="B62" s="3" t="s">
        <v>29</v>
      </c>
      <c r="C62" s="3" t="s">
        <v>100</v>
      </c>
      <c r="D62" s="3" t="s">
        <v>101</v>
      </c>
      <c r="E62" s="4" t="s">
        <v>142</v>
      </c>
      <c r="F62" s="8">
        <v>19896740.877999999</v>
      </c>
      <c r="G62" s="8">
        <v>13852368.195</v>
      </c>
      <c r="H62" s="9">
        <f t="shared" si="0"/>
        <v>0.69621292652590583</v>
      </c>
    </row>
    <row r="63" spans="1:8" ht="14.45" customHeight="1" x14ac:dyDescent="0.2">
      <c r="A63" s="12" t="s">
        <v>28</v>
      </c>
      <c r="B63" s="3" t="s">
        <v>29</v>
      </c>
      <c r="C63" s="3" t="s">
        <v>68</v>
      </c>
      <c r="D63" s="3" t="s">
        <v>69</v>
      </c>
      <c r="E63" s="4" t="s">
        <v>141</v>
      </c>
      <c r="F63" s="8">
        <v>23588858.068999998</v>
      </c>
      <c r="G63" s="8">
        <v>25089114.535999998</v>
      </c>
      <c r="H63" s="9">
        <f t="shared" si="0"/>
        <v>1.063600215941424</v>
      </c>
    </row>
    <row r="64" spans="1:8" ht="14.45" customHeight="1" x14ac:dyDescent="0.2">
      <c r="A64" s="12" t="s">
        <v>28</v>
      </c>
      <c r="B64" s="3" t="s">
        <v>29</v>
      </c>
      <c r="C64" s="3" t="s">
        <v>68</v>
      </c>
      <c r="D64" s="3" t="s">
        <v>69</v>
      </c>
      <c r="E64" s="4" t="s">
        <v>142</v>
      </c>
      <c r="F64" s="8">
        <v>23588858.068999998</v>
      </c>
      <c r="G64" s="8">
        <v>15561657.275999999</v>
      </c>
      <c r="H64" s="9">
        <f t="shared" si="0"/>
        <v>0.65970371395174976</v>
      </c>
    </row>
    <row r="65" spans="1:8" ht="14.45" customHeight="1" x14ac:dyDescent="0.2">
      <c r="A65" s="12" t="s">
        <v>28</v>
      </c>
      <c r="B65" s="3" t="s">
        <v>29</v>
      </c>
      <c r="C65" s="3" t="s">
        <v>66</v>
      </c>
      <c r="D65" s="3" t="s">
        <v>67</v>
      </c>
      <c r="E65" s="4" t="s">
        <v>141</v>
      </c>
      <c r="F65" s="8">
        <v>9154398.6659999993</v>
      </c>
      <c r="G65" s="8">
        <v>9711307.4130000006</v>
      </c>
      <c r="H65" s="9">
        <f t="shared" si="0"/>
        <v>1.0608350987671527</v>
      </c>
    </row>
    <row r="66" spans="1:8" ht="14.45" customHeight="1" x14ac:dyDescent="0.2">
      <c r="A66" s="12" t="s">
        <v>28</v>
      </c>
      <c r="B66" s="3" t="s">
        <v>29</v>
      </c>
      <c r="C66" s="3" t="s">
        <v>66</v>
      </c>
      <c r="D66" s="3" t="s">
        <v>67</v>
      </c>
      <c r="E66" s="4" t="s">
        <v>142</v>
      </c>
      <c r="F66" s="8">
        <v>9154398.6659999993</v>
      </c>
      <c r="G66" s="8">
        <v>4675467.2630000003</v>
      </c>
      <c r="H66" s="9">
        <f t="shared" si="0"/>
        <v>0.51073450409855692</v>
      </c>
    </row>
    <row r="67" spans="1:8" ht="14.45" customHeight="1" x14ac:dyDescent="0.2">
      <c r="A67" s="12" t="s">
        <v>28</v>
      </c>
      <c r="B67" s="3" t="s">
        <v>29</v>
      </c>
      <c r="C67" s="3" t="s">
        <v>58</v>
      </c>
      <c r="D67" s="3" t="s">
        <v>59</v>
      </c>
      <c r="E67" s="4" t="s">
        <v>141</v>
      </c>
      <c r="F67" s="8">
        <v>11374345.916999999</v>
      </c>
      <c r="G67" s="8">
        <v>12938552.905999999</v>
      </c>
      <c r="H67" s="9">
        <f t="shared" si="0"/>
        <v>1.1375206100125854</v>
      </c>
    </row>
    <row r="68" spans="1:8" ht="14.45" customHeight="1" x14ac:dyDescent="0.2">
      <c r="A68" s="12" t="s">
        <v>28</v>
      </c>
      <c r="B68" s="3" t="s">
        <v>29</v>
      </c>
      <c r="C68" s="3" t="s">
        <v>58</v>
      </c>
      <c r="D68" s="3" t="s">
        <v>59</v>
      </c>
      <c r="E68" s="4" t="s">
        <v>142</v>
      </c>
      <c r="F68" s="8">
        <v>11374345.916999999</v>
      </c>
      <c r="G68" s="8">
        <v>4797755.8759999992</v>
      </c>
      <c r="H68" s="9">
        <f t="shared" si="0"/>
        <v>0.42180499089880102</v>
      </c>
    </row>
    <row r="69" spans="1:8" ht="14.45" customHeight="1" x14ac:dyDescent="0.2">
      <c r="A69" s="12" t="s">
        <v>28</v>
      </c>
      <c r="B69" s="3" t="s">
        <v>29</v>
      </c>
      <c r="C69" s="3" t="s">
        <v>62</v>
      </c>
      <c r="D69" s="3" t="s">
        <v>63</v>
      </c>
      <c r="E69" s="4" t="s">
        <v>141</v>
      </c>
      <c r="F69" s="8">
        <v>20226362.191</v>
      </c>
      <c r="G69" s="8">
        <v>20748827.004000001</v>
      </c>
      <c r="H69" s="9">
        <f t="shared" si="0"/>
        <v>1.0258308838765124</v>
      </c>
    </row>
    <row r="70" spans="1:8" ht="14.45" customHeight="1" x14ac:dyDescent="0.2">
      <c r="A70" s="12" t="s">
        <v>28</v>
      </c>
      <c r="B70" s="3" t="s">
        <v>29</v>
      </c>
      <c r="C70" s="3" t="s">
        <v>62</v>
      </c>
      <c r="D70" s="3" t="s">
        <v>63</v>
      </c>
      <c r="E70" s="4" t="s">
        <v>142</v>
      </c>
      <c r="F70" s="8">
        <v>20226362.191</v>
      </c>
      <c r="G70" s="8">
        <v>6702142.0840000007</v>
      </c>
      <c r="H70" s="9">
        <f t="shared" si="0"/>
        <v>0.33135677195488034</v>
      </c>
    </row>
    <row r="71" spans="1:8" ht="14.45" customHeight="1" x14ac:dyDescent="0.2">
      <c r="A71" s="12" t="s">
        <v>28</v>
      </c>
      <c r="B71" s="3" t="s">
        <v>29</v>
      </c>
      <c r="C71" s="3" t="s">
        <v>46</v>
      </c>
      <c r="D71" s="3" t="s">
        <v>47</v>
      </c>
      <c r="E71" s="4" t="s">
        <v>141</v>
      </c>
      <c r="F71" s="8">
        <v>417670.08899999998</v>
      </c>
      <c r="G71" s="8">
        <v>533524.76399999997</v>
      </c>
      <c r="H71" s="9">
        <f t="shared" si="0"/>
        <v>1.2773832219524821</v>
      </c>
    </row>
    <row r="72" spans="1:8" ht="14.45" customHeight="1" x14ac:dyDescent="0.2">
      <c r="A72" s="12" t="s">
        <v>28</v>
      </c>
      <c r="B72" s="3" t="s">
        <v>29</v>
      </c>
      <c r="C72" s="3" t="s">
        <v>46</v>
      </c>
      <c r="D72" s="3" t="s">
        <v>47</v>
      </c>
      <c r="E72" s="4" t="s">
        <v>142</v>
      </c>
      <c r="F72" s="8">
        <v>417670.08899999998</v>
      </c>
      <c r="G72" s="8">
        <v>3.9999999571591616E-3</v>
      </c>
      <c r="H72" s="9">
        <f t="shared" ref="H72:H108" si="3">IF(ISERROR(G72/F72)=TRUE,"N/A",G72/F72)</f>
        <v>9.5769365882438411E-9</v>
      </c>
    </row>
    <row r="73" spans="1:8" ht="14.45" customHeight="1" x14ac:dyDescent="0.2">
      <c r="A73" s="12" t="s">
        <v>28</v>
      </c>
      <c r="B73" s="3" t="s">
        <v>29</v>
      </c>
      <c r="C73" s="3" t="s">
        <v>74</v>
      </c>
      <c r="D73" s="3" t="s">
        <v>75</v>
      </c>
      <c r="E73" s="4" t="s">
        <v>141</v>
      </c>
      <c r="F73" s="8">
        <v>3357888.9709999999</v>
      </c>
      <c r="G73" s="8">
        <v>3399601.5750000002</v>
      </c>
      <c r="H73" s="9">
        <f t="shared" si="3"/>
        <v>1.0124222701704095</v>
      </c>
    </row>
    <row r="74" spans="1:8" ht="14.45" customHeight="1" x14ac:dyDescent="0.2">
      <c r="A74" s="12" t="s">
        <v>28</v>
      </c>
      <c r="B74" s="3" t="s">
        <v>29</v>
      </c>
      <c r="C74" s="3" t="s">
        <v>74</v>
      </c>
      <c r="D74" s="3" t="s">
        <v>75</v>
      </c>
      <c r="E74" s="4" t="s">
        <v>142</v>
      </c>
      <c r="F74" s="8">
        <v>3357888.9709999999</v>
      </c>
      <c r="G74" s="8">
        <v>1576282.7450000001</v>
      </c>
      <c r="H74" s="9">
        <f t="shared" si="3"/>
        <v>0.46942670189913199</v>
      </c>
    </row>
    <row r="75" spans="1:8" ht="14.45" customHeight="1" x14ac:dyDescent="0.2">
      <c r="A75" s="12" t="s">
        <v>28</v>
      </c>
      <c r="B75" s="3" t="s">
        <v>29</v>
      </c>
      <c r="C75" s="3" t="s">
        <v>112</v>
      </c>
      <c r="D75" s="3" t="s">
        <v>113</v>
      </c>
      <c r="E75" s="4" t="s">
        <v>141</v>
      </c>
      <c r="F75" s="8">
        <v>13547008.892000001</v>
      </c>
      <c r="G75" s="8">
        <v>8011927.3839999996</v>
      </c>
      <c r="H75" s="9">
        <f t="shared" si="3"/>
        <v>0.59141670665997226</v>
      </c>
    </row>
    <row r="76" spans="1:8" ht="14.45" customHeight="1" x14ac:dyDescent="0.2">
      <c r="A76" s="12" t="s">
        <v>28</v>
      </c>
      <c r="B76" s="3" t="s">
        <v>29</v>
      </c>
      <c r="C76" s="3" t="s">
        <v>112</v>
      </c>
      <c r="D76" s="3" t="s">
        <v>113</v>
      </c>
      <c r="E76" s="4" t="s">
        <v>142</v>
      </c>
      <c r="F76" s="8">
        <v>13547008.892000001</v>
      </c>
      <c r="G76" s="8">
        <v>8011927.3839999996</v>
      </c>
      <c r="H76" s="9">
        <f t="shared" si="3"/>
        <v>0.59141670665997226</v>
      </c>
    </row>
    <row r="77" spans="1:8" ht="14.45" customHeight="1" x14ac:dyDescent="0.2">
      <c r="A77" s="12" t="s">
        <v>28</v>
      </c>
      <c r="B77" s="3" t="s">
        <v>29</v>
      </c>
      <c r="C77" s="3" t="s">
        <v>84</v>
      </c>
      <c r="D77" s="3" t="s">
        <v>85</v>
      </c>
      <c r="E77" s="4" t="s">
        <v>141</v>
      </c>
      <c r="F77" s="8">
        <v>2438391.0410000002</v>
      </c>
      <c r="G77" s="8">
        <v>2285833.9369999999</v>
      </c>
      <c r="H77" s="9">
        <f t="shared" si="3"/>
        <v>0.93743534099541492</v>
      </c>
    </row>
    <row r="78" spans="1:8" ht="14.45" customHeight="1" x14ac:dyDescent="0.2">
      <c r="A78" s="12" t="s">
        <v>28</v>
      </c>
      <c r="B78" s="3" t="s">
        <v>29</v>
      </c>
      <c r="C78" s="3" t="s">
        <v>84</v>
      </c>
      <c r="D78" s="3" t="s">
        <v>85</v>
      </c>
      <c r="E78" s="4" t="s">
        <v>142</v>
      </c>
      <c r="F78" s="8">
        <v>2438391.0410000002</v>
      </c>
      <c r="G78" s="8">
        <v>2107789.1669999999</v>
      </c>
      <c r="H78" s="9">
        <f t="shared" si="3"/>
        <v>0.86441802465595585</v>
      </c>
    </row>
    <row r="79" spans="1:8" ht="14.45" customHeight="1" x14ac:dyDescent="0.2">
      <c r="A79" s="12" t="s">
        <v>28</v>
      </c>
      <c r="B79" s="3" t="s">
        <v>29</v>
      </c>
      <c r="C79" s="3" t="s">
        <v>92</v>
      </c>
      <c r="D79" s="3" t="s">
        <v>93</v>
      </c>
      <c r="E79" s="4" t="s">
        <v>141</v>
      </c>
      <c r="F79" s="8">
        <v>2752090.8100000005</v>
      </c>
      <c r="G79" s="8">
        <v>2116527.8089999999</v>
      </c>
      <c r="H79" s="9">
        <f t="shared" si="3"/>
        <v>0.76906176253682546</v>
      </c>
    </row>
    <row r="80" spans="1:8" ht="14.45" customHeight="1" x14ac:dyDescent="0.2">
      <c r="A80" s="12" t="s">
        <v>28</v>
      </c>
      <c r="B80" s="3" t="s">
        <v>29</v>
      </c>
      <c r="C80" s="3" t="s">
        <v>92</v>
      </c>
      <c r="D80" s="3" t="s">
        <v>93</v>
      </c>
      <c r="E80" s="4" t="s">
        <v>142</v>
      </c>
      <c r="F80" s="8">
        <v>2752090.8100000005</v>
      </c>
      <c r="G80" s="8">
        <v>1847329.7989999999</v>
      </c>
      <c r="H80" s="9">
        <f t="shared" si="3"/>
        <v>0.67124594591411735</v>
      </c>
    </row>
    <row r="81" spans="1:8" ht="14.45" customHeight="1" x14ac:dyDescent="0.2">
      <c r="A81" s="12" t="s">
        <v>28</v>
      </c>
      <c r="B81" s="3" t="s">
        <v>29</v>
      </c>
      <c r="C81" s="3" t="s">
        <v>86</v>
      </c>
      <c r="D81" s="3" t="s">
        <v>87</v>
      </c>
      <c r="E81" s="4" t="s">
        <v>141</v>
      </c>
      <c r="F81" s="8">
        <v>8078465.3360000011</v>
      </c>
      <c r="G81" s="8">
        <v>7728961.9680000003</v>
      </c>
      <c r="H81" s="9">
        <f t="shared" si="3"/>
        <v>0.95673641546216559</v>
      </c>
    </row>
    <row r="82" spans="1:8" ht="14.45" customHeight="1" x14ac:dyDescent="0.2">
      <c r="A82" s="12" t="s">
        <v>28</v>
      </c>
      <c r="B82" s="3" t="s">
        <v>29</v>
      </c>
      <c r="C82" s="3" t="s">
        <v>86</v>
      </c>
      <c r="D82" s="3" t="s">
        <v>87</v>
      </c>
      <c r="E82" s="4" t="s">
        <v>142</v>
      </c>
      <c r="F82" s="8">
        <v>8078465.3360000011</v>
      </c>
      <c r="G82" s="8">
        <v>7728961.9680000003</v>
      </c>
      <c r="H82" s="9">
        <f t="shared" si="3"/>
        <v>0.95673641546216559</v>
      </c>
    </row>
    <row r="83" spans="1:8" ht="14.45" customHeight="1" x14ac:dyDescent="0.2">
      <c r="A83" s="12" t="s">
        <v>28</v>
      </c>
      <c r="B83" s="3" t="s">
        <v>29</v>
      </c>
      <c r="C83" s="3" t="s">
        <v>98</v>
      </c>
      <c r="D83" s="3" t="s">
        <v>99</v>
      </c>
      <c r="E83" s="4" t="s">
        <v>141</v>
      </c>
      <c r="F83" s="8">
        <v>4349962.3649999993</v>
      </c>
      <c r="G83" s="8">
        <v>3328453.247</v>
      </c>
      <c r="H83" s="9">
        <f t="shared" si="3"/>
        <v>0.7651682860019412</v>
      </c>
    </row>
    <row r="84" spans="1:8" ht="14.45" customHeight="1" x14ac:dyDescent="0.2">
      <c r="A84" s="12" t="s">
        <v>28</v>
      </c>
      <c r="B84" s="3" t="s">
        <v>29</v>
      </c>
      <c r="C84" s="3" t="s">
        <v>98</v>
      </c>
      <c r="D84" s="3" t="s">
        <v>99</v>
      </c>
      <c r="E84" s="4" t="s">
        <v>142</v>
      </c>
      <c r="F84" s="8">
        <v>4349962.3649999993</v>
      </c>
      <c r="G84" s="8">
        <v>2963828.4169999999</v>
      </c>
      <c r="H84" s="9">
        <f t="shared" si="3"/>
        <v>0.68134576079257647</v>
      </c>
    </row>
    <row r="85" spans="1:8" ht="14.45" customHeight="1" x14ac:dyDescent="0.2">
      <c r="A85" s="12" t="s">
        <v>28</v>
      </c>
      <c r="B85" s="3" t="s">
        <v>29</v>
      </c>
      <c r="C85" s="3" t="s">
        <v>38</v>
      </c>
      <c r="D85" s="3" t="s">
        <v>39</v>
      </c>
      <c r="E85" s="4" t="s">
        <v>141</v>
      </c>
      <c r="F85" s="8">
        <v>1629062.2340000002</v>
      </c>
      <c r="G85" s="8">
        <v>2937588.9330000002</v>
      </c>
      <c r="H85" s="9">
        <f t="shared" si="3"/>
        <v>1.8032392327867321</v>
      </c>
    </row>
    <row r="86" spans="1:8" ht="14.45" customHeight="1" x14ac:dyDescent="0.2">
      <c r="A86" s="12" t="s">
        <v>28</v>
      </c>
      <c r="B86" s="3" t="s">
        <v>29</v>
      </c>
      <c r="C86" s="3" t="s">
        <v>38</v>
      </c>
      <c r="D86" s="3" t="s">
        <v>39</v>
      </c>
      <c r="E86" s="4" t="s">
        <v>142</v>
      </c>
      <c r="F86" s="8">
        <v>1629062.2340000002</v>
      </c>
      <c r="G86" s="8">
        <v>781769.41300000018</v>
      </c>
      <c r="H86" s="9">
        <f t="shared" si="3"/>
        <v>0.47988922503006115</v>
      </c>
    </row>
    <row r="87" spans="1:8" ht="14.45" customHeight="1" x14ac:dyDescent="0.2">
      <c r="A87" s="12" t="s">
        <v>28</v>
      </c>
      <c r="B87" s="3" t="s">
        <v>29</v>
      </c>
      <c r="C87" s="3" t="s">
        <v>114</v>
      </c>
      <c r="D87" s="3" t="s">
        <v>115</v>
      </c>
      <c r="E87" s="4" t="s">
        <v>141</v>
      </c>
      <c r="F87" s="8">
        <v>12795119.945999999</v>
      </c>
      <c r="G87" s="8">
        <v>7436823.8720000004</v>
      </c>
      <c r="H87" s="9">
        <f t="shared" si="3"/>
        <v>0.58122345889574056</v>
      </c>
    </row>
    <row r="88" spans="1:8" ht="14.45" customHeight="1" x14ac:dyDescent="0.2">
      <c r="A88" s="12" t="s">
        <v>28</v>
      </c>
      <c r="B88" s="3" t="s">
        <v>29</v>
      </c>
      <c r="C88" s="3" t="s">
        <v>114</v>
      </c>
      <c r="D88" s="3" t="s">
        <v>115</v>
      </c>
      <c r="E88" s="4" t="s">
        <v>142</v>
      </c>
      <c r="F88" s="8">
        <v>12795119.945999999</v>
      </c>
      <c r="G88" s="8">
        <v>7436823.8720000004</v>
      </c>
      <c r="H88" s="9">
        <f t="shared" si="3"/>
        <v>0.58122345889574056</v>
      </c>
    </row>
    <row r="89" spans="1:8" ht="14.45" customHeight="1" x14ac:dyDescent="0.2">
      <c r="A89" s="12" t="s">
        <v>28</v>
      </c>
      <c r="B89" s="3" t="s">
        <v>29</v>
      </c>
      <c r="C89" s="3" t="s">
        <v>34</v>
      </c>
      <c r="D89" s="3" t="s">
        <v>35</v>
      </c>
      <c r="E89" s="4" t="s">
        <v>141</v>
      </c>
      <c r="F89" s="8">
        <v>0</v>
      </c>
      <c r="G89" s="8">
        <v>0</v>
      </c>
      <c r="H89" s="9" t="str">
        <f t="shared" si="3"/>
        <v>N/A</v>
      </c>
    </row>
    <row r="90" spans="1:8" ht="14.45" customHeight="1" x14ac:dyDescent="0.2">
      <c r="A90" s="12" t="s">
        <v>28</v>
      </c>
      <c r="B90" s="3" t="s">
        <v>29</v>
      </c>
      <c r="C90" s="3" t="s">
        <v>34</v>
      </c>
      <c r="D90" s="3" t="s">
        <v>35</v>
      </c>
      <c r="E90" s="4" t="s">
        <v>142</v>
      </c>
      <c r="F90" s="8">
        <v>0</v>
      </c>
      <c r="G90" s="8">
        <v>0</v>
      </c>
      <c r="H90" s="9" t="str">
        <f t="shared" si="3"/>
        <v>N/A</v>
      </c>
    </row>
    <row r="91" spans="1:8" ht="14.45" customHeight="1" x14ac:dyDescent="0.2">
      <c r="A91" s="12" t="s">
        <v>28</v>
      </c>
      <c r="B91" s="3" t="s">
        <v>29</v>
      </c>
      <c r="C91" s="3" t="s">
        <v>36</v>
      </c>
      <c r="D91" s="3" t="s">
        <v>37</v>
      </c>
      <c r="E91" s="4" t="s">
        <v>141</v>
      </c>
      <c r="F91" s="8">
        <v>1565906.6430000002</v>
      </c>
      <c r="G91" s="8">
        <v>3215109.1150000002</v>
      </c>
      <c r="H91" s="9">
        <f t="shared" si="3"/>
        <v>2.0531933556654565</v>
      </c>
    </row>
    <row r="92" spans="1:8" ht="14.45" customHeight="1" x14ac:dyDescent="0.2">
      <c r="A92" s="12" t="s">
        <v>28</v>
      </c>
      <c r="B92" s="3" t="s">
        <v>29</v>
      </c>
      <c r="C92" s="3" t="s">
        <v>36</v>
      </c>
      <c r="D92" s="3" t="s">
        <v>37</v>
      </c>
      <c r="E92" s="4" t="s">
        <v>142</v>
      </c>
      <c r="F92" s="8">
        <v>1565906.6430000002</v>
      </c>
      <c r="G92" s="8">
        <v>1202150.1350000002</v>
      </c>
      <c r="H92" s="9">
        <f t="shared" si="3"/>
        <v>0.76770230228852798</v>
      </c>
    </row>
    <row r="93" spans="1:8" ht="14.45" customHeight="1" x14ac:dyDescent="0.2">
      <c r="A93" s="12" t="s">
        <v>28</v>
      </c>
      <c r="B93" s="3" t="s">
        <v>29</v>
      </c>
      <c r="C93" s="3" t="s">
        <v>88</v>
      </c>
      <c r="D93" s="3" t="s">
        <v>89</v>
      </c>
      <c r="E93" s="4" t="s">
        <v>141</v>
      </c>
      <c r="F93" s="8">
        <v>4232062.75</v>
      </c>
      <c r="G93" s="8">
        <v>3667274.4019999998</v>
      </c>
      <c r="H93" s="9">
        <f t="shared" si="3"/>
        <v>0.86654537482933114</v>
      </c>
    </row>
    <row r="94" spans="1:8" ht="14.45" customHeight="1" x14ac:dyDescent="0.2">
      <c r="A94" s="12" t="s">
        <v>28</v>
      </c>
      <c r="B94" s="3" t="s">
        <v>29</v>
      </c>
      <c r="C94" s="3" t="s">
        <v>88</v>
      </c>
      <c r="D94" s="3" t="s">
        <v>89</v>
      </c>
      <c r="E94" s="4" t="s">
        <v>142</v>
      </c>
      <c r="F94" s="8">
        <v>4232062.75</v>
      </c>
      <c r="G94" s="8">
        <v>2803364.3019999997</v>
      </c>
      <c r="H94" s="9">
        <f t="shared" si="3"/>
        <v>0.66241085437591862</v>
      </c>
    </row>
    <row r="95" spans="1:8" ht="14.45" customHeight="1" x14ac:dyDescent="0.2">
      <c r="A95" s="12" t="s">
        <v>28</v>
      </c>
      <c r="B95" s="3" t="s">
        <v>29</v>
      </c>
      <c r="C95" s="3" t="s">
        <v>42</v>
      </c>
      <c r="D95" s="3" t="s">
        <v>43</v>
      </c>
      <c r="E95" s="4" t="s">
        <v>141</v>
      </c>
      <c r="F95" s="8">
        <v>22173437.728</v>
      </c>
      <c r="G95" s="8">
        <v>34275442.243000001</v>
      </c>
      <c r="H95" s="9">
        <f t="shared" si="3"/>
        <v>1.5457883736141611</v>
      </c>
    </row>
    <row r="96" spans="1:8" ht="14.45" customHeight="1" x14ac:dyDescent="0.2">
      <c r="A96" s="12" t="s">
        <v>28</v>
      </c>
      <c r="B96" s="3" t="s">
        <v>29</v>
      </c>
      <c r="C96" s="3" t="s">
        <v>42</v>
      </c>
      <c r="D96" s="3" t="s">
        <v>43</v>
      </c>
      <c r="E96" s="4" t="s">
        <v>142</v>
      </c>
      <c r="F96" s="8">
        <v>22173437.728</v>
      </c>
      <c r="G96" s="8">
        <v>34275442.243000001</v>
      </c>
      <c r="H96" s="9">
        <f t="shared" si="3"/>
        <v>1.5457883736141611</v>
      </c>
    </row>
    <row r="97" spans="1:8" ht="14.45" customHeight="1" x14ac:dyDescent="0.2">
      <c r="A97" s="12" t="s">
        <v>28</v>
      </c>
      <c r="B97" s="3" t="s">
        <v>29</v>
      </c>
      <c r="C97" s="3" t="s">
        <v>132</v>
      </c>
      <c r="D97" s="3" t="s">
        <v>133</v>
      </c>
      <c r="E97" s="4" t="s">
        <v>141</v>
      </c>
      <c r="F97" s="8">
        <v>0</v>
      </c>
      <c r="G97" s="8">
        <v>0</v>
      </c>
      <c r="H97" s="9" t="str">
        <f t="shared" si="3"/>
        <v>N/A</v>
      </c>
    </row>
    <row r="98" spans="1:8" ht="14.45" customHeight="1" x14ac:dyDescent="0.2">
      <c r="A98" s="12" t="s">
        <v>28</v>
      </c>
      <c r="B98" s="3" t="s">
        <v>29</v>
      </c>
      <c r="C98" s="3" t="s">
        <v>132</v>
      </c>
      <c r="D98" s="3" t="s">
        <v>133</v>
      </c>
      <c r="E98" s="4" t="s">
        <v>142</v>
      </c>
      <c r="F98" s="8">
        <v>0</v>
      </c>
      <c r="G98" s="8">
        <v>0</v>
      </c>
      <c r="H98" s="9" t="str">
        <f t="shared" si="3"/>
        <v>N/A</v>
      </c>
    </row>
    <row r="99" spans="1:8" ht="14.45" customHeight="1" x14ac:dyDescent="0.2">
      <c r="A99" s="12" t="s">
        <v>28</v>
      </c>
      <c r="B99" s="3" t="s">
        <v>29</v>
      </c>
      <c r="C99" s="3" t="s">
        <v>72</v>
      </c>
      <c r="D99" s="3" t="s">
        <v>73</v>
      </c>
      <c r="E99" s="4" t="s">
        <v>141</v>
      </c>
      <c r="F99" s="8">
        <v>1839062.8540000001</v>
      </c>
      <c r="G99" s="8">
        <v>1862711.777</v>
      </c>
      <c r="H99" s="9">
        <f t="shared" si="3"/>
        <v>1.0128592249843789</v>
      </c>
    </row>
    <row r="100" spans="1:8" ht="14.45" customHeight="1" x14ac:dyDescent="0.2">
      <c r="A100" s="12" t="s">
        <v>28</v>
      </c>
      <c r="B100" s="3" t="s">
        <v>29</v>
      </c>
      <c r="C100" s="3" t="s">
        <v>72</v>
      </c>
      <c r="D100" s="3" t="s">
        <v>73</v>
      </c>
      <c r="E100" s="4" t="s">
        <v>142</v>
      </c>
      <c r="F100" s="8">
        <v>1839062.8540000001</v>
      </c>
      <c r="G100" s="8">
        <v>1021165.8370000001</v>
      </c>
      <c r="H100" s="9">
        <f t="shared" si="3"/>
        <v>0.55526423948966352</v>
      </c>
    </row>
    <row r="101" spans="1:8" ht="14.45" customHeight="1" x14ac:dyDescent="0.2">
      <c r="A101" s="12" t="s">
        <v>28</v>
      </c>
      <c r="B101" s="3" t="s">
        <v>29</v>
      </c>
      <c r="C101" s="3" t="s">
        <v>64</v>
      </c>
      <c r="D101" s="3" t="s">
        <v>65</v>
      </c>
      <c r="E101" s="4" t="s">
        <v>141</v>
      </c>
      <c r="F101" s="8">
        <v>4551438.4649999999</v>
      </c>
      <c r="G101" s="8">
        <v>4942049.2070000004</v>
      </c>
      <c r="H101" s="9">
        <f t="shared" si="3"/>
        <v>1.0858213826252401</v>
      </c>
    </row>
    <row r="102" spans="1:8" ht="14.45" customHeight="1" x14ac:dyDescent="0.2">
      <c r="A102" s="12" t="s">
        <v>28</v>
      </c>
      <c r="B102" s="3" t="s">
        <v>29</v>
      </c>
      <c r="C102" s="3" t="s">
        <v>64</v>
      </c>
      <c r="D102" s="3" t="s">
        <v>65</v>
      </c>
      <c r="E102" s="4" t="s">
        <v>142</v>
      </c>
      <c r="F102" s="8">
        <v>4551438.4649999999</v>
      </c>
      <c r="G102" s="8">
        <v>4245678.1370000001</v>
      </c>
      <c r="H102" s="9">
        <f t="shared" si="3"/>
        <v>0.9328211662420004</v>
      </c>
    </row>
    <row r="103" spans="1:8" ht="14.45" customHeight="1" x14ac:dyDescent="0.2">
      <c r="A103" s="12" t="s">
        <v>28</v>
      </c>
      <c r="B103" s="3" t="s">
        <v>29</v>
      </c>
      <c r="C103" s="3" t="s">
        <v>78</v>
      </c>
      <c r="D103" s="3" t="s">
        <v>79</v>
      </c>
      <c r="E103" s="4" t="s">
        <v>141</v>
      </c>
      <c r="F103" s="8">
        <v>1526293.9029999999</v>
      </c>
      <c r="G103" s="8">
        <v>1657245.7579999999</v>
      </c>
      <c r="H103" s="9">
        <f t="shared" si="3"/>
        <v>1.0857972732136374</v>
      </c>
    </row>
    <row r="104" spans="1:8" ht="14.45" customHeight="1" x14ac:dyDescent="0.2">
      <c r="A104" s="12" t="s">
        <v>28</v>
      </c>
      <c r="B104" s="3" t="s">
        <v>29</v>
      </c>
      <c r="C104" s="3" t="s">
        <v>78</v>
      </c>
      <c r="D104" s="3" t="s">
        <v>79</v>
      </c>
      <c r="E104" s="4" t="s">
        <v>142</v>
      </c>
      <c r="F104" s="8">
        <v>1526293.9029999999</v>
      </c>
      <c r="G104" s="8">
        <v>1104380.808</v>
      </c>
      <c r="H104" s="9">
        <f t="shared" si="3"/>
        <v>0.72357021529686349</v>
      </c>
    </row>
    <row r="105" spans="1:8" ht="14.45" customHeight="1" x14ac:dyDescent="0.2">
      <c r="A105" s="12" t="s">
        <v>28</v>
      </c>
      <c r="B105" s="3" t="s">
        <v>29</v>
      </c>
      <c r="C105" s="3" t="s">
        <v>130</v>
      </c>
      <c r="D105" s="3" t="s">
        <v>131</v>
      </c>
      <c r="E105" s="4" t="s">
        <v>141</v>
      </c>
      <c r="F105" s="8">
        <v>1636199.3290000001</v>
      </c>
      <c r="G105" s="8">
        <v>175656.57</v>
      </c>
      <c r="H105" s="9">
        <f t="shared" si="3"/>
        <v>0.10735646133491354</v>
      </c>
    </row>
    <row r="106" spans="1:8" ht="14.45" customHeight="1" x14ac:dyDescent="0.2">
      <c r="A106" s="12" t="s">
        <v>28</v>
      </c>
      <c r="B106" s="3" t="s">
        <v>29</v>
      </c>
      <c r="C106" s="3" t="s">
        <v>130</v>
      </c>
      <c r="D106" s="3" t="s">
        <v>131</v>
      </c>
      <c r="E106" s="4" t="s">
        <v>142</v>
      </c>
      <c r="F106" s="8">
        <v>1636199.3290000001</v>
      </c>
      <c r="G106" s="8">
        <v>175656.57</v>
      </c>
      <c r="H106" s="9">
        <f t="shared" si="3"/>
        <v>0.10735646133491354</v>
      </c>
    </row>
    <row r="107" spans="1:8" ht="14.45" customHeight="1" x14ac:dyDescent="0.2">
      <c r="A107" s="12" t="s">
        <v>28</v>
      </c>
      <c r="B107" s="3" t="s">
        <v>29</v>
      </c>
      <c r="C107" s="3" t="s">
        <v>122</v>
      </c>
      <c r="D107" s="3" t="s">
        <v>123</v>
      </c>
      <c r="E107" s="4" t="s">
        <v>141</v>
      </c>
      <c r="F107" s="8">
        <v>951722.11899999995</v>
      </c>
      <c r="G107" s="8">
        <v>583396.30799999996</v>
      </c>
      <c r="H107" s="9">
        <f t="shared" si="3"/>
        <v>0.61299017470875861</v>
      </c>
    </row>
    <row r="108" spans="1:8" ht="14.45" customHeight="1" x14ac:dyDescent="0.2">
      <c r="A108" s="12" t="s">
        <v>28</v>
      </c>
      <c r="B108" s="3" t="s">
        <v>29</v>
      </c>
      <c r="C108" s="3" t="s">
        <v>122</v>
      </c>
      <c r="D108" s="3" t="s">
        <v>123</v>
      </c>
      <c r="E108" s="4" t="s">
        <v>142</v>
      </c>
      <c r="F108" s="8">
        <v>951722.11899999995</v>
      </c>
      <c r="G108" s="8">
        <v>583396.30799999996</v>
      </c>
      <c r="H108" s="9">
        <f t="shared" si="3"/>
        <v>0.61299017470875861</v>
      </c>
    </row>
  </sheetData>
  <sheetProtection algorithmName="SHA-512" hashValue="R0xzKpSIi8bO1GxwYLuL3EkWii3M+QscRRT0GtfU41xQsX4iG9aBpNS5gaqM9wRTgVPxcTm0Yb14fsSREIKzIw==" saltValue="JqEg0Hk++3zCaMXCYxXwJg==" spinCount="100000" sheet="1" objects="1" scenarios="1"/>
  <sortState xmlns:xlrd2="http://schemas.microsoft.com/office/spreadsheetml/2017/richdata2" ref="C7:H108">
    <sortCondition ref="C7:C108"/>
  </sortState>
  <pageMargins left="0.7" right="0.7" top="0.75" bottom="0.75" header="0.3" footer="0.3"/>
  <pageSetup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9217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66675</xdr:colOff>
                <xdr:row>0</xdr:row>
                <xdr:rowOff>0</xdr:rowOff>
              </to>
            </anchor>
          </controlPr>
        </control>
      </mc:Choice>
      <mc:Fallback>
        <control shapeId="9217" r:id="rId6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24BB-DBF5-42F0-A4DC-F35D44F11980}">
  <sheetPr codeName="Sheet4"/>
  <dimension ref="A1:H108"/>
  <sheetViews>
    <sheetView workbookViewId="0">
      <pane ySplit="2" topLeftCell="A45" activePane="bottomLeft" state="frozen"/>
      <selection activeCell="A3" sqref="A3"/>
      <selection pane="bottomLeft" activeCell="F3" sqref="F3"/>
    </sheetView>
  </sheetViews>
  <sheetFormatPr defaultColWidth="8.7109375" defaultRowHeight="12.75" x14ac:dyDescent="0.2"/>
  <cols>
    <col min="1" max="1" width="5.140625" style="1" bestFit="1" customWidth="1"/>
    <col min="2" max="2" width="7" style="1" bestFit="1" customWidth="1"/>
    <col min="3" max="3" width="12.140625" style="1" bestFit="1" customWidth="1"/>
    <col min="4" max="4" width="23.85546875" style="1" bestFit="1" customWidth="1"/>
    <col min="5" max="5" width="17.42578125" style="1" bestFit="1" customWidth="1"/>
    <col min="6" max="6" width="17" style="1" bestFit="1" customWidth="1"/>
    <col min="7" max="7" width="13.28515625" style="1" customWidth="1"/>
    <col min="8" max="8" width="30.5703125" style="1" bestFit="1" customWidth="1"/>
    <col min="9" max="16384" width="8.7109375" style="1"/>
  </cols>
  <sheetData>
    <row r="1" spans="1:8" x14ac:dyDescent="0.2">
      <c r="A1" s="2" t="s">
        <v>143</v>
      </c>
    </row>
    <row r="2" spans="1:8" s="6" customFormat="1" ht="38.25" x14ac:dyDescent="0.25">
      <c r="A2" s="5" t="s">
        <v>21</v>
      </c>
      <c r="B2" s="5" t="s">
        <v>22</v>
      </c>
      <c r="C2" s="5" t="s">
        <v>23</v>
      </c>
      <c r="D2" s="5" t="s">
        <v>24</v>
      </c>
      <c r="E2" s="5" t="s">
        <v>137</v>
      </c>
      <c r="F2" s="5" t="s">
        <v>144</v>
      </c>
      <c r="G2" s="5" t="s">
        <v>139</v>
      </c>
      <c r="H2" s="5" t="s">
        <v>145</v>
      </c>
    </row>
    <row r="3" spans="1:8" ht="14.45" customHeight="1" x14ac:dyDescent="0.2">
      <c r="A3" s="12" t="s">
        <v>28</v>
      </c>
      <c r="B3" s="3" t="s">
        <v>29</v>
      </c>
      <c r="C3" s="3" t="s">
        <v>82</v>
      </c>
      <c r="D3" s="3" t="s">
        <v>83</v>
      </c>
      <c r="E3" s="4" t="s">
        <v>141</v>
      </c>
      <c r="F3" s="8">
        <v>1048789545.6879997</v>
      </c>
      <c r="G3" s="8">
        <v>602422075.421</v>
      </c>
      <c r="H3" s="9">
        <f>IF(ISERROR(G3/F3)=TRUE,"N/A",G3/F3)</f>
        <v>0.57439748317267469</v>
      </c>
    </row>
    <row r="4" spans="1:8" ht="14.45" customHeight="1" x14ac:dyDescent="0.2">
      <c r="A4" s="12" t="s">
        <v>28</v>
      </c>
      <c r="B4" s="3" t="s">
        <v>29</v>
      </c>
      <c r="C4" s="3" t="s">
        <v>82</v>
      </c>
      <c r="D4" s="3" t="s">
        <v>83</v>
      </c>
      <c r="E4" s="4" t="s">
        <v>142</v>
      </c>
      <c r="F4" s="8">
        <v>1048789545.6879997</v>
      </c>
      <c r="G4" s="8">
        <v>527436381.97100002</v>
      </c>
      <c r="H4" s="9">
        <f t="shared" ref="H4:H71" si="0">IF(ISERROR(G4/F4)=TRUE,"N/A",G4/F4)</f>
        <v>0.50290011388796296</v>
      </c>
    </row>
    <row r="5" spans="1:8" ht="14.45" customHeight="1" x14ac:dyDescent="0.2">
      <c r="A5" s="12" t="s">
        <v>28</v>
      </c>
      <c r="B5" s="3" t="s">
        <v>29</v>
      </c>
      <c r="C5" s="3" t="s">
        <v>76</v>
      </c>
      <c r="D5" s="3" t="s">
        <v>77</v>
      </c>
      <c r="E5" s="4" t="s">
        <v>141</v>
      </c>
      <c r="F5" s="8">
        <v>787724444.28199971</v>
      </c>
      <c r="G5" s="8">
        <v>602394624.83700013</v>
      </c>
      <c r="H5" s="9">
        <f t="shared" si="0"/>
        <v>0.76472760139629126</v>
      </c>
    </row>
    <row r="6" spans="1:8" ht="14.45" customHeight="1" x14ac:dyDescent="0.2">
      <c r="A6" s="12" t="s">
        <v>28</v>
      </c>
      <c r="B6" s="3" t="s">
        <v>29</v>
      </c>
      <c r="C6" s="3" t="s">
        <v>76</v>
      </c>
      <c r="D6" s="3" t="s">
        <v>77</v>
      </c>
      <c r="E6" s="4" t="s">
        <v>142</v>
      </c>
      <c r="F6" s="8">
        <v>787724444.28199971</v>
      </c>
      <c r="G6" s="8">
        <v>527408931.3870002</v>
      </c>
      <c r="H6" s="9">
        <f t="shared" si="0"/>
        <v>0.66953480397288723</v>
      </c>
    </row>
    <row r="7" spans="1:8" ht="14.45" customHeight="1" x14ac:dyDescent="0.2">
      <c r="A7" s="12" t="s">
        <v>28</v>
      </c>
      <c r="B7" s="3" t="s">
        <v>29</v>
      </c>
      <c r="C7" s="3" t="s">
        <v>44</v>
      </c>
      <c r="D7" s="3" t="s">
        <v>45</v>
      </c>
      <c r="E7" s="4" t="s">
        <v>141</v>
      </c>
      <c r="F7" s="8">
        <v>99719205.320999995</v>
      </c>
      <c r="G7" s="8">
        <v>108677161.388</v>
      </c>
      <c r="H7" s="9">
        <f t="shared" si="0"/>
        <v>1.0898318035945431</v>
      </c>
    </row>
    <row r="8" spans="1:8" ht="14.45" customHeight="1" x14ac:dyDescent="0.2">
      <c r="A8" s="12" t="s">
        <v>28</v>
      </c>
      <c r="B8" s="3" t="s">
        <v>29</v>
      </c>
      <c r="C8" s="3" t="s">
        <v>44</v>
      </c>
      <c r="D8" s="3" t="s">
        <v>45</v>
      </c>
      <c r="E8" s="4" t="s">
        <v>142</v>
      </c>
      <c r="F8" s="8">
        <v>99719205.320999995</v>
      </c>
      <c r="G8" s="8">
        <v>108677161.388</v>
      </c>
      <c r="H8" s="9">
        <f t="shared" si="0"/>
        <v>1.0898318035945431</v>
      </c>
    </row>
    <row r="9" spans="1:8" ht="14.45" customHeight="1" x14ac:dyDescent="0.2">
      <c r="A9" s="12" t="s">
        <v>28</v>
      </c>
      <c r="B9" s="3" t="s">
        <v>29</v>
      </c>
      <c r="C9" s="3" t="s">
        <v>96</v>
      </c>
      <c r="D9" s="3" t="s">
        <v>97</v>
      </c>
      <c r="E9" s="4" t="s">
        <v>141</v>
      </c>
      <c r="F9" s="8">
        <v>2070744.9070000001</v>
      </c>
      <c r="G9" s="8">
        <v>1148918.52</v>
      </c>
      <c r="H9" s="9">
        <f t="shared" si="0"/>
        <v>0.55483343994529011</v>
      </c>
    </row>
    <row r="10" spans="1:8" ht="14.45" customHeight="1" x14ac:dyDescent="0.2">
      <c r="A10" s="12" t="s">
        <v>28</v>
      </c>
      <c r="B10" s="3" t="s">
        <v>29</v>
      </c>
      <c r="C10" s="3" t="s">
        <v>96</v>
      </c>
      <c r="D10" s="3" t="s">
        <v>97</v>
      </c>
      <c r="E10" s="4" t="s">
        <v>142</v>
      </c>
      <c r="F10" s="8">
        <v>2070744.9070000001</v>
      </c>
      <c r="G10" s="8">
        <v>273510.65000000002</v>
      </c>
      <c r="H10" s="9">
        <f t="shared" si="0"/>
        <v>0.13208321752979688</v>
      </c>
    </row>
    <row r="11" spans="1:8" ht="14.45" customHeight="1" x14ac:dyDescent="0.2">
      <c r="A11" s="12" t="s">
        <v>28</v>
      </c>
      <c r="B11" s="3" t="s">
        <v>29</v>
      </c>
      <c r="C11" s="3" t="s">
        <v>80</v>
      </c>
      <c r="D11" s="3" t="s">
        <v>81</v>
      </c>
      <c r="E11" s="4" t="s">
        <v>141</v>
      </c>
      <c r="F11" s="8">
        <v>3080219.1110000005</v>
      </c>
      <c r="G11" s="8">
        <v>2288805.2590000001</v>
      </c>
      <c r="H11" s="9">
        <f t="shared" si="0"/>
        <v>0.74306572893670997</v>
      </c>
    </row>
    <row r="12" spans="1:8" ht="14.45" customHeight="1" x14ac:dyDescent="0.2">
      <c r="A12" s="12" t="s">
        <v>28</v>
      </c>
      <c r="B12" s="3" t="s">
        <v>29</v>
      </c>
      <c r="C12" s="3" t="s">
        <v>80</v>
      </c>
      <c r="D12" s="3" t="s">
        <v>81</v>
      </c>
      <c r="E12" s="4" t="s">
        <v>142</v>
      </c>
      <c r="F12" s="8">
        <v>3080219.1110000005</v>
      </c>
      <c r="G12" s="8">
        <v>736231.23900000006</v>
      </c>
      <c r="H12" s="9">
        <f t="shared" si="0"/>
        <v>0.23901911275428092</v>
      </c>
    </row>
    <row r="13" spans="1:8" ht="14.45" customHeight="1" x14ac:dyDescent="0.2">
      <c r="A13" s="12" t="s">
        <v>28</v>
      </c>
      <c r="B13" s="3" t="s">
        <v>29</v>
      </c>
      <c r="C13" s="3" t="s">
        <v>48</v>
      </c>
      <c r="D13" s="3" t="s">
        <v>49</v>
      </c>
      <c r="E13" s="4" t="s">
        <v>141</v>
      </c>
      <c r="F13" s="8">
        <v>161104497.96400002</v>
      </c>
      <c r="G13" s="8">
        <v>167385963.71599999</v>
      </c>
      <c r="H13" s="9">
        <f t="shared" si="0"/>
        <v>1.0389900085434214</v>
      </c>
    </row>
    <row r="14" spans="1:8" ht="14.45" customHeight="1" x14ac:dyDescent="0.2">
      <c r="A14" s="12" t="s">
        <v>28</v>
      </c>
      <c r="B14" s="3" t="s">
        <v>29</v>
      </c>
      <c r="C14" s="3" t="s">
        <v>48</v>
      </c>
      <c r="D14" s="3" t="s">
        <v>49</v>
      </c>
      <c r="E14" s="4" t="s">
        <v>142</v>
      </c>
      <c r="F14" s="8">
        <v>161104497.96400002</v>
      </c>
      <c r="G14" s="8">
        <v>167385963.71599999</v>
      </c>
      <c r="H14" s="9">
        <f t="shared" si="0"/>
        <v>1.0389900085434214</v>
      </c>
    </row>
    <row r="15" spans="1:8" ht="14.45" customHeight="1" x14ac:dyDescent="0.2">
      <c r="A15" s="12" t="s">
        <v>28</v>
      </c>
      <c r="B15" s="3" t="s">
        <v>29</v>
      </c>
      <c r="C15" s="3" t="s">
        <v>56</v>
      </c>
      <c r="D15" s="3" t="s">
        <v>57</v>
      </c>
      <c r="E15" s="4" t="s">
        <v>141</v>
      </c>
      <c r="F15" s="8">
        <v>10585012.249</v>
      </c>
      <c r="G15" s="8">
        <v>8832220.716</v>
      </c>
      <c r="H15" s="9">
        <f t="shared" si="0"/>
        <v>0.83440817150064317</v>
      </c>
    </row>
    <row r="16" spans="1:8" ht="14.45" customHeight="1" x14ac:dyDescent="0.2">
      <c r="A16" s="12" t="s">
        <v>28</v>
      </c>
      <c r="B16" s="3" t="s">
        <v>29</v>
      </c>
      <c r="C16" s="3" t="s">
        <v>56</v>
      </c>
      <c r="D16" s="3" t="s">
        <v>57</v>
      </c>
      <c r="E16" s="4" t="s">
        <v>142</v>
      </c>
      <c r="F16" s="8">
        <v>10585012.249</v>
      </c>
      <c r="G16" s="8">
        <v>4602252.9060000004</v>
      </c>
      <c r="H16" s="9">
        <f t="shared" si="0"/>
        <v>0.43478956828177406</v>
      </c>
    </row>
    <row r="17" spans="1:8" ht="14.45" customHeight="1" x14ac:dyDescent="0.2">
      <c r="A17" s="12" t="s">
        <v>28</v>
      </c>
      <c r="B17" s="3" t="s">
        <v>29</v>
      </c>
      <c r="C17" s="3" t="s">
        <v>70</v>
      </c>
      <c r="D17" s="3" t="s">
        <v>71</v>
      </c>
      <c r="E17" s="4" t="s">
        <v>141</v>
      </c>
      <c r="F17" s="8">
        <v>5659825.4650000008</v>
      </c>
      <c r="G17" s="8">
        <v>4484934.5350000001</v>
      </c>
      <c r="H17" s="9">
        <f t="shared" si="0"/>
        <v>0.79241569598471695</v>
      </c>
    </row>
    <row r="18" spans="1:8" ht="14.45" customHeight="1" x14ac:dyDescent="0.2">
      <c r="A18" s="12" t="s">
        <v>28</v>
      </c>
      <c r="B18" s="3" t="s">
        <v>29</v>
      </c>
      <c r="C18" s="3" t="s">
        <v>70</v>
      </c>
      <c r="D18" s="3" t="s">
        <v>71</v>
      </c>
      <c r="E18" s="4" t="s">
        <v>142</v>
      </c>
      <c r="F18" s="8">
        <v>5659825.4650000008</v>
      </c>
      <c r="G18" s="8">
        <v>2487174.5650000004</v>
      </c>
      <c r="H18" s="9">
        <f t="shared" si="0"/>
        <v>0.43944368609606943</v>
      </c>
    </row>
    <row r="19" spans="1:8" ht="14.45" customHeight="1" x14ac:dyDescent="0.2">
      <c r="A19" s="12" t="s">
        <v>28</v>
      </c>
      <c r="B19" s="3" t="s">
        <v>29</v>
      </c>
      <c r="C19" s="3" t="s">
        <v>30</v>
      </c>
      <c r="D19" s="3" t="s">
        <v>31</v>
      </c>
      <c r="E19" s="4" t="s">
        <v>141</v>
      </c>
      <c r="F19" s="8">
        <v>0</v>
      </c>
      <c r="G19" s="8">
        <v>0</v>
      </c>
      <c r="H19" s="9" t="str">
        <f t="shared" ref="H19:H20" si="1">IF(ISERROR(G19/F19)=TRUE,"N/A",G19/F19)</f>
        <v>N/A</v>
      </c>
    </row>
    <row r="20" spans="1:8" ht="14.45" customHeight="1" x14ac:dyDescent="0.2">
      <c r="A20" s="12" t="s">
        <v>28</v>
      </c>
      <c r="B20" s="3" t="s">
        <v>29</v>
      </c>
      <c r="C20" s="3" t="s">
        <v>30</v>
      </c>
      <c r="D20" s="3" t="s">
        <v>31</v>
      </c>
      <c r="E20" s="4" t="s">
        <v>142</v>
      </c>
      <c r="F20" s="8">
        <v>0</v>
      </c>
      <c r="G20" s="8">
        <v>0</v>
      </c>
      <c r="H20" s="9" t="str">
        <f t="shared" si="1"/>
        <v>N/A</v>
      </c>
    </row>
    <row r="21" spans="1:8" ht="14.45" customHeight="1" x14ac:dyDescent="0.2">
      <c r="A21" s="12" t="s">
        <v>28</v>
      </c>
      <c r="B21" s="3" t="s">
        <v>29</v>
      </c>
      <c r="C21" s="3" t="s">
        <v>104</v>
      </c>
      <c r="D21" s="3" t="s">
        <v>105</v>
      </c>
      <c r="E21" s="4" t="s">
        <v>141</v>
      </c>
      <c r="F21" s="8">
        <v>9672973.648</v>
      </c>
      <c r="G21" s="8">
        <v>4884542.95</v>
      </c>
      <c r="H21" s="9">
        <f t="shared" si="0"/>
        <v>0.50496808197238663</v>
      </c>
    </row>
    <row r="22" spans="1:8" ht="14.45" customHeight="1" x14ac:dyDescent="0.2">
      <c r="A22" s="12" t="s">
        <v>28</v>
      </c>
      <c r="B22" s="3" t="s">
        <v>29</v>
      </c>
      <c r="C22" s="3" t="s">
        <v>104</v>
      </c>
      <c r="D22" s="3" t="s">
        <v>105</v>
      </c>
      <c r="E22" s="4" t="s">
        <v>142</v>
      </c>
      <c r="F22" s="8">
        <v>9672973.648</v>
      </c>
      <c r="G22" s="8">
        <v>1822635.4000000004</v>
      </c>
      <c r="H22" s="9">
        <f t="shared" si="0"/>
        <v>0.18842555209243761</v>
      </c>
    </row>
    <row r="23" spans="1:8" ht="14.45" customHeight="1" x14ac:dyDescent="0.2">
      <c r="A23" s="12" t="s">
        <v>28</v>
      </c>
      <c r="B23" s="3" t="s">
        <v>29</v>
      </c>
      <c r="C23" s="3" t="s">
        <v>124</v>
      </c>
      <c r="D23" s="3" t="s">
        <v>125</v>
      </c>
      <c r="E23" s="4" t="s">
        <v>141</v>
      </c>
      <c r="F23" s="8">
        <v>22905729.679999996</v>
      </c>
      <c r="G23" s="8">
        <v>6291741.017</v>
      </c>
      <c r="H23" s="9">
        <f t="shared" si="0"/>
        <v>0.27467978994328207</v>
      </c>
    </row>
    <row r="24" spans="1:8" ht="14.45" customHeight="1" x14ac:dyDescent="0.2">
      <c r="A24" s="12" t="s">
        <v>28</v>
      </c>
      <c r="B24" s="3" t="s">
        <v>29</v>
      </c>
      <c r="C24" s="3" t="s">
        <v>124</v>
      </c>
      <c r="D24" s="3" t="s">
        <v>125</v>
      </c>
      <c r="E24" s="4" t="s">
        <v>142</v>
      </c>
      <c r="F24" s="8">
        <v>22905729.679999996</v>
      </c>
      <c r="G24" s="8">
        <v>5399019.0769999996</v>
      </c>
      <c r="H24" s="9">
        <f t="shared" si="0"/>
        <v>0.23570605051338406</v>
      </c>
    </row>
    <row r="25" spans="1:8" ht="14.45" customHeight="1" x14ac:dyDescent="0.2">
      <c r="A25" s="12" t="s">
        <v>28</v>
      </c>
      <c r="B25" s="3" t="s">
        <v>29</v>
      </c>
      <c r="C25" s="3" t="s">
        <v>94</v>
      </c>
      <c r="D25" s="3" t="s">
        <v>95</v>
      </c>
      <c r="E25" s="4" t="s">
        <v>141</v>
      </c>
      <c r="F25" s="8">
        <v>23023174.435000002</v>
      </c>
      <c r="G25" s="8">
        <v>13128057.572000001</v>
      </c>
      <c r="H25" s="9">
        <f t="shared" si="0"/>
        <v>0.5702105766979999</v>
      </c>
    </row>
    <row r="26" spans="1:8" ht="14.45" customHeight="1" x14ac:dyDescent="0.2">
      <c r="A26" s="12" t="s">
        <v>28</v>
      </c>
      <c r="B26" s="3" t="s">
        <v>29</v>
      </c>
      <c r="C26" s="3" t="s">
        <v>94</v>
      </c>
      <c r="D26" s="3" t="s">
        <v>95</v>
      </c>
      <c r="E26" s="4" t="s">
        <v>142</v>
      </c>
      <c r="F26" s="8">
        <v>23023174.435000002</v>
      </c>
      <c r="G26" s="8">
        <v>16924690.282000002</v>
      </c>
      <c r="H26" s="9">
        <f t="shared" si="0"/>
        <v>0.73511540859765023</v>
      </c>
    </row>
    <row r="27" spans="1:8" ht="14.45" customHeight="1" x14ac:dyDescent="0.2">
      <c r="A27" s="12" t="s">
        <v>28</v>
      </c>
      <c r="B27" s="3" t="s">
        <v>29</v>
      </c>
      <c r="C27" s="3" t="s">
        <v>102</v>
      </c>
      <c r="D27" s="3" t="s">
        <v>103</v>
      </c>
      <c r="E27" s="4" t="s">
        <v>141</v>
      </c>
      <c r="F27" s="8">
        <v>33829812.840999998</v>
      </c>
      <c r="G27" s="8">
        <v>17909209.333000001</v>
      </c>
      <c r="H27" s="9">
        <f t="shared" si="0"/>
        <v>0.52939132170707603</v>
      </c>
    </row>
    <row r="28" spans="1:8" ht="14.45" customHeight="1" x14ac:dyDescent="0.2">
      <c r="A28" s="12" t="s">
        <v>28</v>
      </c>
      <c r="B28" s="3" t="s">
        <v>29</v>
      </c>
      <c r="C28" s="3" t="s">
        <v>102</v>
      </c>
      <c r="D28" s="3" t="s">
        <v>103</v>
      </c>
      <c r="E28" s="4" t="s">
        <v>142</v>
      </c>
      <c r="F28" s="8">
        <v>33829812.840999998</v>
      </c>
      <c r="G28" s="8">
        <v>17909209.333000001</v>
      </c>
      <c r="H28" s="9">
        <f t="shared" si="0"/>
        <v>0.52939132170707603</v>
      </c>
    </row>
    <row r="29" spans="1:8" ht="14.45" customHeight="1" x14ac:dyDescent="0.2">
      <c r="A29" s="12" t="s">
        <v>28</v>
      </c>
      <c r="B29" s="3" t="s">
        <v>29</v>
      </c>
      <c r="C29" s="3" t="s">
        <v>32</v>
      </c>
      <c r="D29" s="3" t="s">
        <v>33</v>
      </c>
      <c r="E29" s="4" t="s">
        <v>141</v>
      </c>
      <c r="F29" s="8">
        <v>0</v>
      </c>
      <c r="G29" s="8">
        <v>0</v>
      </c>
      <c r="H29" s="9" t="str">
        <f t="shared" ref="H29:H30" si="2">IF(ISERROR(G29/F29)=TRUE,"N/A",G29/F29)</f>
        <v>N/A</v>
      </c>
    </row>
    <row r="30" spans="1:8" ht="14.45" customHeight="1" x14ac:dyDescent="0.2">
      <c r="A30" s="12" t="s">
        <v>28</v>
      </c>
      <c r="B30" s="3" t="s">
        <v>29</v>
      </c>
      <c r="C30" s="3" t="s">
        <v>32</v>
      </c>
      <c r="D30" s="3" t="s">
        <v>33</v>
      </c>
      <c r="E30" s="4" t="s">
        <v>142</v>
      </c>
      <c r="F30" s="8">
        <v>0</v>
      </c>
      <c r="G30" s="8">
        <v>0</v>
      </c>
      <c r="H30" s="9" t="str">
        <f t="shared" si="2"/>
        <v>N/A</v>
      </c>
    </row>
    <row r="31" spans="1:8" ht="14.45" customHeight="1" x14ac:dyDescent="0.2">
      <c r="A31" s="12" t="s">
        <v>28</v>
      </c>
      <c r="B31" s="3" t="s">
        <v>29</v>
      </c>
      <c r="C31" s="3" t="s">
        <v>126</v>
      </c>
      <c r="D31" s="3" t="s">
        <v>127</v>
      </c>
      <c r="E31" s="4" t="s">
        <v>141</v>
      </c>
      <c r="F31" s="8">
        <v>7682164.2780000009</v>
      </c>
      <c r="G31" s="8">
        <v>2221631.5260000001</v>
      </c>
      <c r="H31" s="9">
        <f t="shared" si="0"/>
        <v>0.28919344153603371</v>
      </c>
    </row>
    <row r="32" spans="1:8" ht="14.45" customHeight="1" x14ac:dyDescent="0.2">
      <c r="A32" s="12" t="s">
        <v>28</v>
      </c>
      <c r="B32" s="3" t="s">
        <v>29</v>
      </c>
      <c r="C32" s="3" t="s">
        <v>126</v>
      </c>
      <c r="D32" s="3" t="s">
        <v>127</v>
      </c>
      <c r="E32" s="4" t="s">
        <v>142</v>
      </c>
      <c r="F32" s="8">
        <v>7682164.2780000009</v>
      </c>
      <c r="G32" s="8">
        <v>2221631.5260000001</v>
      </c>
      <c r="H32" s="9">
        <f t="shared" si="0"/>
        <v>0.28919344153603371</v>
      </c>
    </row>
    <row r="33" spans="1:8" ht="14.45" customHeight="1" x14ac:dyDescent="0.2">
      <c r="A33" s="12" t="s">
        <v>28</v>
      </c>
      <c r="B33" s="3" t="s">
        <v>29</v>
      </c>
      <c r="C33" s="3" t="s">
        <v>134</v>
      </c>
      <c r="D33" s="3" t="s">
        <v>135</v>
      </c>
      <c r="E33" s="4" t="s">
        <v>141</v>
      </c>
      <c r="F33" s="8">
        <v>171500.166</v>
      </c>
      <c r="G33" s="8">
        <v>-31529.269</v>
      </c>
      <c r="H33" s="9">
        <f t="shared" si="0"/>
        <v>-0.18384395616270133</v>
      </c>
    </row>
    <row r="34" spans="1:8" ht="14.45" customHeight="1" x14ac:dyDescent="0.2">
      <c r="A34" s="12" t="s">
        <v>28</v>
      </c>
      <c r="B34" s="3" t="s">
        <v>29</v>
      </c>
      <c r="C34" s="3" t="s">
        <v>134</v>
      </c>
      <c r="D34" s="3" t="s">
        <v>135</v>
      </c>
      <c r="E34" s="4" t="s">
        <v>142</v>
      </c>
      <c r="F34" s="8">
        <v>171500.166</v>
      </c>
      <c r="G34" s="8">
        <v>-31529.269</v>
      </c>
      <c r="H34" s="9">
        <f t="shared" si="0"/>
        <v>-0.18384395616270133</v>
      </c>
    </row>
    <row r="35" spans="1:8" ht="14.45" customHeight="1" x14ac:dyDescent="0.2">
      <c r="A35" s="12" t="s">
        <v>28</v>
      </c>
      <c r="B35" s="3" t="s">
        <v>29</v>
      </c>
      <c r="C35" s="3" t="s">
        <v>50</v>
      </c>
      <c r="D35" s="3" t="s">
        <v>51</v>
      </c>
      <c r="E35" s="4" t="s">
        <v>141</v>
      </c>
      <c r="F35" s="8">
        <v>11177205.807999998</v>
      </c>
      <c r="G35" s="8">
        <v>10314374.914000001</v>
      </c>
      <c r="H35" s="9">
        <f t="shared" si="0"/>
        <v>0.92280441920623546</v>
      </c>
    </row>
    <row r="36" spans="1:8" ht="14.45" customHeight="1" x14ac:dyDescent="0.2">
      <c r="A36" s="12" t="s">
        <v>28</v>
      </c>
      <c r="B36" s="3" t="s">
        <v>29</v>
      </c>
      <c r="C36" s="3" t="s">
        <v>50</v>
      </c>
      <c r="D36" s="3" t="s">
        <v>51</v>
      </c>
      <c r="E36" s="4" t="s">
        <v>142</v>
      </c>
      <c r="F36" s="8">
        <v>11177205.807999998</v>
      </c>
      <c r="G36" s="8">
        <v>4552782.6940000011</v>
      </c>
      <c r="H36" s="9">
        <f t="shared" si="0"/>
        <v>0.40732744589362235</v>
      </c>
    </row>
    <row r="37" spans="1:8" ht="14.45" customHeight="1" x14ac:dyDescent="0.2">
      <c r="A37" s="12" t="s">
        <v>28</v>
      </c>
      <c r="B37" s="3" t="s">
        <v>29</v>
      </c>
      <c r="C37" s="3" t="s">
        <v>60</v>
      </c>
      <c r="D37" s="3" t="s">
        <v>61</v>
      </c>
      <c r="E37" s="4" t="s">
        <v>141</v>
      </c>
      <c r="F37" s="8">
        <v>7180251.1219999995</v>
      </c>
      <c r="G37" s="8">
        <v>5924164.1799999997</v>
      </c>
      <c r="H37" s="9">
        <f t="shared" si="0"/>
        <v>0.82506364740483795</v>
      </c>
    </row>
    <row r="38" spans="1:8" ht="14.45" customHeight="1" x14ac:dyDescent="0.2">
      <c r="A38" s="12" t="s">
        <v>28</v>
      </c>
      <c r="B38" s="3" t="s">
        <v>29</v>
      </c>
      <c r="C38" s="3" t="s">
        <v>60</v>
      </c>
      <c r="D38" s="3" t="s">
        <v>61</v>
      </c>
      <c r="E38" s="4" t="s">
        <v>142</v>
      </c>
      <c r="F38" s="8">
        <v>7180251.1219999995</v>
      </c>
      <c r="G38" s="8">
        <v>3489553.2499999995</v>
      </c>
      <c r="H38" s="9">
        <f t="shared" si="0"/>
        <v>0.48599320423601194</v>
      </c>
    </row>
    <row r="39" spans="1:8" ht="14.45" customHeight="1" x14ac:dyDescent="0.2">
      <c r="A39" s="12" t="s">
        <v>28</v>
      </c>
      <c r="B39" s="3" t="s">
        <v>29</v>
      </c>
      <c r="C39" s="3" t="s">
        <v>90</v>
      </c>
      <c r="D39" s="3" t="s">
        <v>91</v>
      </c>
      <c r="E39" s="4" t="s">
        <v>141</v>
      </c>
      <c r="F39" s="8">
        <v>13124072.535999998</v>
      </c>
      <c r="G39" s="8">
        <v>8680652.1099999994</v>
      </c>
      <c r="H39" s="9">
        <f t="shared" si="0"/>
        <v>0.66142975712672492</v>
      </c>
    </row>
    <row r="40" spans="1:8" ht="14.45" customHeight="1" x14ac:dyDescent="0.2">
      <c r="A40" s="12" t="s">
        <v>28</v>
      </c>
      <c r="B40" s="3" t="s">
        <v>29</v>
      </c>
      <c r="C40" s="3" t="s">
        <v>90</v>
      </c>
      <c r="D40" s="3" t="s">
        <v>91</v>
      </c>
      <c r="E40" s="4" t="s">
        <v>142</v>
      </c>
      <c r="F40" s="8">
        <v>13124072.535999998</v>
      </c>
      <c r="G40" s="8">
        <v>5406978.0399999991</v>
      </c>
      <c r="H40" s="9">
        <f t="shared" si="0"/>
        <v>0.4119893444026908</v>
      </c>
    </row>
    <row r="41" spans="1:8" ht="14.45" customHeight="1" x14ac:dyDescent="0.2">
      <c r="A41" s="12" t="s">
        <v>28</v>
      </c>
      <c r="B41" s="3" t="s">
        <v>29</v>
      </c>
      <c r="C41" s="3" t="s">
        <v>40</v>
      </c>
      <c r="D41" s="3" t="s">
        <v>41</v>
      </c>
      <c r="E41" s="4" t="s">
        <v>141</v>
      </c>
      <c r="F41" s="8">
        <v>3610720.4840000002</v>
      </c>
      <c r="G41" s="8">
        <v>4533089.7779999999</v>
      </c>
      <c r="H41" s="9">
        <f t="shared" si="0"/>
        <v>1.2554529762376365</v>
      </c>
    </row>
    <row r="42" spans="1:8" ht="14.45" customHeight="1" x14ac:dyDescent="0.2">
      <c r="A42" s="12" t="s">
        <v>28</v>
      </c>
      <c r="B42" s="3" t="s">
        <v>29</v>
      </c>
      <c r="C42" s="3" t="s">
        <v>40</v>
      </c>
      <c r="D42" s="3" t="s">
        <v>41</v>
      </c>
      <c r="E42" s="4" t="s">
        <v>142</v>
      </c>
      <c r="F42" s="8">
        <v>3610720.4840000002</v>
      </c>
      <c r="G42" s="8">
        <v>1649649.5779999997</v>
      </c>
      <c r="H42" s="9">
        <f t="shared" si="0"/>
        <v>0.45687545887586894</v>
      </c>
    </row>
    <row r="43" spans="1:8" ht="14.45" customHeight="1" x14ac:dyDescent="0.2">
      <c r="A43" s="12" t="s">
        <v>28</v>
      </c>
      <c r="B43" s="3" t="s">
        <v>29</v>
      </c>
      <c r="C43" s="3" t="s">
        <v>52</v>
      </c>
      <c r="D43" s="3" t="s">
        <v>53</v>
      </c>
      <c r="E43" s="4" t="s">
        <v>141</v>
      </c>
      <c r="F43" s="8">
        <v>5338156.5070000002</v>
      </c>
      <c r="G43" s="8">
        <v>4648169.6459999997</v>
      </c>
      <c r="H43" s="9">
        <f t="shared" si="0"/>
        <v>0.87074435526661476</v>
      </c>
    </row>
    <row r="44" spans="1:8" ht="14.45" customHeight="1" x14ac:dyDescent="0.2">
      <c r="A44" s="12" t="s">
        <v>28</v>
      </c>
      <c r="B44" s="3" t="s">
        <v>29</v>
      </c>
      <c r="C44" s="3" t="s">
        <v>52</v>
      </c>
      <c r="D44" s="3" t="s">
        <v>53</v>
      </c>
      <c r="E44" s="4" t="s">
        <v>142</v>
      </c>
      <c r="F44" s="8">
        <v>5338156.5070000002</v>
      </c>
      <c r="G44" s="8">
        <v>1165963.0959999999</v>
      </c>
      <c r="H44" s="9">
        <f t="shared" si="0"/>
        <v>0.21842055295138987</v>
      </c>
    </row>
    <row r="45" spans="1:8" ht="14.45" customHeight="1" x14ac:dyDescent="0.2">
      <c r="A45" s="12" t="s">
        <v>28</v>
      </c>
      <c r="B45" s="3" t="s">
        <v>29</v>
      </c>
      <c r="C45" s="3" t="s">
        <v>108</v>
      </c>
      <c r="D45" s="3" t="s">
        <v>109</v>
      </c>
      <c r="E45" s="4" t="s">
        <v>141</v>
      </c>
      <c r="F45" s="8">
        <v>28446214.158</v>
      </c>
      <c r="G45" s="8">
        <v>13309599.558</v>
      </c>
      <c r="H45" s="9">
        <f t="shared" si="0"/>
        <v>0.46788649920421516</v>
      </c>
    </row>
    <row r="46" spans="1:8" ht="14.45" customHeight="1" x14ac:dyDescent="0.2">
      <c r="A46" s="12" t="s">
        <v>28</v>
      </c>
      <c r="B46" s="3" t="s">
        <v>29</v>
      </c>
      <c r="C46" s="3" t="s">
        <v>108</v>
      </c>
      <c r="D46" s="3" t="s">
        <v>109</v>
      </c>
      <c r="E46" s="4" t="s">
        <v>142</v>
      </c>
      <c r="F46" s="8">
        <v>28446214.158</v>
      </c>
      <c r="G46" s="8">
        <v>13309599.558</v>
      </c>
      <c r="H46" s="9">
        <f t="shared" si="0"/>
        <v>0.46788649920421516</v>
      </c>
    </row>
    <row r="47" spans="1:8" ht="14.45" customHeight="1" x14ac:dyDescent="0.2">
      <c r="A47" s="12" t="s">
        <v>28</v>
      </c>
      <c r="B47" s="3" t="s">
        <v>29</v>
      </c>
      <c r="C47" s="3" t="s">
        <v>110</v>
      </c>
      <c r="D47" s="3" t="s">
        <v>111</v>
      </c>
      <c r="E47" s="4" t="s">
        <v>141</v>
      </c>
      <c r="F47" s="8">
        <v>12221329.787999999</v>
      </c>
      <c r="G47" s="8">
        <v>5711929.216</v>
      </c>
      <c r="H47" s="9">
        <f t="shared" si="0"/>
        <v>0.46737378952071862</v>
      </c>
    </row>
    <row r="48" spans="1:8" ht="14.45" customHeight="1" x14ac:dyDescent="0.2">
      <c r="A48" s="12" t="s">
        <v>28</v>
      </c>
      <c r="B48" s="3" t="s">
        <v>29</v>
      </c>
      <c r="C48" s="3" t="s">
        <v>110</v>
      </c>
      <c r="D48" s="3" t="s">
        <v>111</v>
      </c>
      <c r="E48" s="4" t="s">
        <v>142</v>
      </c>
      <c r="F48" s="8">
        <v>12221329.787999999</v>
      </c>
      <c r="G48" s="8">
        <v>5711929.216</v>
      </c>
      <c r="H48" s="9">
        <f t="shared" si="0"/>
        <v>0.46737378952071862</v>
      </c>
    </row>
    <row r="49" spans="1:8" ht="14.45" customHeight="1" x14ac:dyDescent="0.2">
      <c r="A49" s="12" t="s">
        <v>28</v>
      </c>
      <c r="B49" s="3" t="s">
        <v>29</v>
      </c>
      <c r="C49" s="3" t="s">
        <v>106</v>
      </c>
      <c r="D49" s="3" t="s">
        <v>107</v>
      </c>
      <c r="E49" s="4" t="s">
        <v>141</v>
      </c>
      <c r="F49" s="8">
        <v>31475066.538999997</v>
      </c>
      <c r="G49" s="8">
        <v>15601829.525</v>
      </c>
      <c r="H49" s="9">
        <f t="shared" si="0"/>
        <v>0.49568853192631535</v>
      </c>
    </row>
    <row r="50" spans="1:8" ht="14.45" customHeight="1" x14ac:dyDescent="0.2">
      <c r="A50" s="12" t="s">
        <v>28</v>
      </c>
      <c r="B50" s="3" t="s">
        <v>29</v>
      </c>
      <c r="C50" s="3" t="s">
        <v>106</v>
      </c>
      <c r="D50" s="3" t="s">
        <v>107</v>
      </c>
      <c r="E50" s="4" t="s">
        <v>142</v>
      </c>
      <c r="F50" s="8">
        <v>31475066.538999997</v>
      </c>
      <c r="G50" s="8">
        <v>15601829.525</v>
      </c>
      <c r="H50" s="9">
        <f t="shared" si="0"/>
        <v>0.49568853192631535</v>
      </c>
    </row>
    <row r="51" spans="1:8" ht="14.45" customHeight="1" x14ac:dyDescent="0.2">
      <c r="A51" s="12" t="s">
        <v>28</v>
      </c>
      <c r="B51" s="3" t="s">
        <v>29</v>
      </c>
      <c r="C51" s="3" t="s">
        <v>118</v>
      </c>
      <c r="D51" s="3" t="s">
        <v>119</v>
      </c>
      <c r="E51" s="4" t="s">
        <v>141</v>
      </c>
      <c r="F51" s="8">
        <v>26586898.097999997</v>
      </c>
      <c r="G51" s="8">
        <v>10754145.927999999</v>
      </c>
      <c r="H51" s="9">
        <f t="shared" si="0"/>
        <v>0.40449043315846545</v>
      </c>
    </row>
    <row r="52" spans="1:8" ht="14.45" customHeight="1" x14ac:dyDescent="0.2">
      <c r="A52" s="12" t="s">
        <v>28</v>
      </c>
      <c r="B52" s="3" t="s">
        <v>29</v>
      </c>
      <c r="C52" s="3" t="s">
        <v>118</v>
      </c>
      <c r="D52" s="3" t="s">
        <v>119</v>
      </c>
      <c r="E52" s="4" t="s">
        <v>142</v>
      </c>
      <c r="F52" s="8">
        <v>26586898.097999997</v>
      </c>
      <c r="G52" s="8">
        <v>10754145.927999999</v>
      </c>
      <c r="H52" s="9">
        <f t="shared" si="0"/>
        <v>0.40449043315846545</v>
      </c>
    </row>
    <row r="53" spans="1:8" ht="14.45" customHeight="1" x14ac:dyDescent="0.2">
      <c r="A53" s="12" t="s">
        <v>28</v>
      </c>
      <c r="B53" s="3" t="s">
        <v>29</v>
      </c>
      <c r="C53" s="3" t="s">
        <v>54</v>
      </c>
      <c r="D53" s="3" t="s">
        <v>55</v>
      </c>
      <c r="E53" s="4" t="s">
        <v>141</v>
      </c>
      <c r="F53" s="8">
        <v>2164196.3600000003</v>
      </c>
      <c r="G53" s="8">
        <v>1868025.9539999999</v>
      </c>
      <c r="H53" s="9">
        <f t="shared" si="0"/>
        <v>0.86314993802133533</v>
      </c>
    </row>
    <row r="54" spans="1:8" ht="14.45" customHeight="1" x14ac:dyDescent="0.2">
      <c r="A54" s="12" t="s">
        <v>28</v>
      </c>
      <c r="B54" s="3" t="s">
        <v>29</v>
      </c>
      <c r="C54" s="3" t="s">
        <v>54</v>
      </c>
      <c r="D54" s="3" t="s">
        <v>55</v>
      </c>
      <c r="E54" s="4" t="s">
        <v>142</v>
      </c>
      <c r="F54" s="8">
        <v>2164196.3600000003</v>
      </c>
      <c r="G54" s="8">
        <v>574524.04399999999</v>
      </c>
      <c r="H54" s="9">
        <f t="shared" si="0"/>
        <v>0.26546761403849689</v>
      </c>
    </row>
    <row r="55" spans="1:8" ht="14.45" customHeight="1" x14ac:dyDescent="0.2">
      <c r="A55" s="12" t="s">
        <v>28</v>
      </c>
      <c r="B55" s="3" t="s">
        <v>29</v>
      </c>
      <c r="C55" s="3" t="s">
        <v>120</v>
      </c>
      <c r="D55" s="3" t="s">
        <v>121</v>
      </c>
      <c r="E55" s="4" t="s">
        <v>141</v>
      </c>
      <c r="F55" s="8">
        <v>10227629.093000002</v>
      </c>
      <c r="G55" s="8">
        <v>3891062.8059999999</v>
      </c>
      <c r="H55" s="9">
        <f t="shared" si="0"/>
        <v>0.38044621784956228</v>
      </c>
    </row>
    <row r="56" spans="1:8" ht="14.45" customHeight="1" x14ac:dyDescent="0.2">
      <c r="A56" s="12" t="s">
        <v>28</v>
      </c>
      <c r="B56" s="3" t="s">
        <v>29</v>
      </c>
      <c r="C56" s="3" t="s">
        <v>120</v>
      </c>
      <c r="D56" s="3" t="s">
        <v>121</v>
      </c>
      <c r="E56" s="4" t="s">
        <v>142</v>
      </c>
      <c r="F56" s="8">
        <v>10227629.093000002</v>
      </c>
      <c r="G56" s="8">
        <v>3891062.8059999999</v>
      </c>
      <c r="H56" s="9">
        <f t="shared" si="0"/>
        <v>0.38044621784956228</v>
      </c>
    </row>
    <row r="57" spans="1:8" ht="14.45" customHeight="1" x14ac:dyDescent="0.2">
      <c r="A57" s="12" t="s">
        <v>28</v>
      </c>
      <c r="B57" s="3" t="s">
        <v>29</v>
      </c>
      <c r="C57" s="3" t="s">
        <v>116</v>
      </c>
      <c r="D57" s="3" t="s">
        <v>117</v>
      </c>
      <c r="E57" s="4" t="s">
        <v>141</v>
      </c>
      <c r="F57" s="8">
        <v>15397259.772</v>
      </c>
      <c r="G57" s="8">
        <v>6328117.5010000002</v>
      </c>
      <c r="H57" s="9">
        <f t="shared" si="0"/>
        <v>0.41098985109725278</v>
      </c>
    </row>
    <row r="58" spans="1:8" ht="14.45" customHeight="1" x14ac:dyDescent="0.2">
      <c r="A58" s="12" t="s">
        <v>28</v>
      </c>
      <c r="B58" s="3" t="s">
        <v>29</v>
      </c>
      <c r="C58" s="3" t="s">
        <v>116</v>
      </c>
      <c r="D58" s="3" t="s">
        <v>117</v>
      </c>
      <c r="E58" s="4" t="s">
        <v>142</v>
      </c>
      <c r="F58" s="8">
        <v>15397259.772</v>
      </c>
      <c r="G58" s="8">
        <v>6328117.5010000002</v>
      </c>
      <c r="H58" s="9">
        <f t="shared" si="0"/>
        <v>0.41098985109725278</v>
      </c>
    </row>
    <row r="59" spans="1:8" ht="14.45" customHeight="1" x14ac:dyDescent="0.2">
      <c r="A59" s="12" t="s">
        <v>28</v>
      </c>
      <c r="B59" s="3" t="s">
        <v>29</v>
      </c>
      <c r="C59" s="3" t="s">
        <v>128</v>
      </c>
      <c r="D59" s="3" t="s">
        <v>129</v>
      </c>
      <c r="E59" s="4" t="s">
        <v>141</v>
      </c>
      <c r="F59" s="8">
        <v>14045878.035</v>
      </c>
      <c r="G59" s="8">
        <v>3109507.5350000001</v>
      </c>
      <c r="H59" s="9">
        <f t="shared" si="0"/>
        <v>0.22138221101248515</v>
      </c>
    </row>
    <row r="60" spans="1:8" ht="14.45" customHeight="1" x14ac:dyDescent="0.2">
      <c r="A60" s="12" t="s">
        <v>28</v>
      </c>
      <c r="B60" s="3" t="s">
        <v>29</v>
      </c>
      <c r="C60" s="3" t="s">
        <v>128</v>
      </c>
      <c r="D60" s="3" t="s">
        <v>129</v>
      </c>
      <c r="E60" s="4" t="s">
        <v>142</v>
      </c>
      <c r="F60" s="8">
        <v>14045878.035</v>
      </c>
      <c r="G60" s="8">
        <v>3109507.5350000001</v>
      </c>
      <c r="H60" s="9">
        <f t="shared" si="0"/>
        <v>0.22138221101248515</v>
      </c>
    </row>
    <row r="61" spans="1:8" ht="14.45" customHeight="1" x14ac:dyDescent="0.2">
      <c r="A61" s="12" t="s">
        <v>28</v>
      </c>
      <c r="B61" s="3" t="s">
        <v>29</v>
      </c>
      <c r="C61" s="3" t="s">
        <v>100</v>
      </c>
      <c r="D61" s="3" t="s">
        <v>101</v>
      </c>
      <c r="E61" s="4" t="s">
        <v>141</v>
      </c>
      <c r="F61" s="8">
        <v>25923691.522</v>
      </c>
      <c r="G61" s="8">
        <v>13852368.195</v>
      </c>
      <c r="H61" s="9">
        <f t="shared" si="0"/>
        <v>0.53435168302493741</v>
      </c>
    </row>
    <row r="62" spans="1:8" ht="14.45" customHeight="1" x14ac:dyDescent="0.2">
      <c r="A62" s="12" t="s">
        <v>28</v>
      </c>
      <c r="B62" s="3" t="s">
        <v>29</v>
      </c>
      <c r="C62" s="3" t="s">
        <v>100</v>
      </c>
      <c r="D62" s="3" t="s">
        <v>101</v>
      </c>
      <c r="E62" s="4" t="s">
        <v>142</v>
      </c>
      <c r="F62" s="8">
        <v>25923691.522</v>
      </c>
      <c r="G62" s="8">
        <v>13852368.195</v>
      </c>
      <c r="H62" s="9">
        <f t="shared" si="0"/>
        <v>0.53435168302493741</v>
      </c>
    </row>
    <row r="63" spans="1:8" ht="14.45" customHeight="1" x14ac:dyDescent="0.2">
      <c r="A63" s="12" t="s">
        <v>28</v>
      </c>
      <c r="B63" s="3" t="s">
        <v>29</v>
      </c>
      <c r="C63" s="3" t="s">
        <v>68</v>
      </c>
      <c r="D63" s="3" t="s">
        <v>69</v>
      </c>
      <c r="E63" s="4" t="s">
        <v>141</v>
      </c>
      <c r="F63" s="8">
        <v>31209553.735000003</v>
      </c>
      <c r="G63" s="8">
        <v>25089114.535999998</v>
      </c>
      <c r="H63" s="9">
        <f t="shared" si="0"/>
        <v>0.80389212704005353</v>
      </c>
    </row>
    <row r="64" spans="1:8" ht="14.45" customHeight="1" x14ac:dyDescent="0.2">
      <c r="A64" s="12" t="s">
        <v>28</v>
      </c>
      <c r="B64" s="3" t="s">
        <v>29</v>
      </c>
      <c r="C64" s="3" t="s">
        <v>68</v>
      </c>
      <c r="D64" s="3" t="s">
        <v>69</v>
      </c>
      <c r="E64" s="4" t="s">
        <v>142</v>
      </c>
      <c r="F64" s="8">
        <v>31209553.735000003</v>
      </c>
      <c r="G64" s="8">
        <v>15561657.275999999</v>
      </c>
      <c r="H64" s="9">
        <f t="shared" si="0"/>
        <v>0.4986183848745121</v>
      </c>
    </row>
    <row r="65" spans="1:8" ht="14.45" customHeight="1" x14ac:dyDescent="0.2">
      <c r="A65" s="12" t="s">
        <v>28</v>
      </c>
      <c r="B65" s="3" t="s">
        <v>29</v>
      </c>
      <c r="C65" s="3" t="s">
        <v>66</v>
      </c>
      <c r="D65" s="3" t="s">
        <v>67</v>
      </c>
      <c r="E65" s="4" t="s">
        <v>141</v>
      </c>
      <c r="F65" s="8">
        <v>11820315.611999998</v>
      </c>
      <c r="G65" s="8">
        <v>9711307.4130000006</v>
      </c>
      <c r="H65" s="9">
        <f t="shared" si="0"/>
        <v>0.82157767455389008</v>
      </c>
    </row>
    <row r="66" spans="1:8" ht="14.45" customHeight="1" x14ac:dyDescent="0.2">
      <c r="A66" s="12" t="s">
        <v>28</v>
      </c>
      <c r="B66" s="3" t="s">
        <v>29</v>
      </c>
      <c r="C66" s="3" t="s">
        <v>66</v>
      </c>
      <c r="D66" s="3" t="s">
        <v>67</v>
      </c>
      <c r="E66" s="4" t="s">
        <v>142</v>
      </c>
      <c r="F66" s="8">
        <v>11820315.611999998</v>
      </c>
      <c r="G66" s="8">
        <v>4675467.2630000003</v>
      </c>
      <c r="H66" s="9">
        <f t="shared" si="0"/>
        <v>0.39554504435173121</v>
      </c>
    </row>
    <row r="67" spans="1:8" ht="14.45" customHeight="1" x14ac:dyDescent="0.2">
      <c r="A67" s="12" t="s">
        <v>28</v>
      </c>
      <c r="B67" s="3" t="s">
        <v>29</v>
      </c>
      <c r="C67" s="3" t="s">
        <v>58</v>
      </c>
      <c r="D67" s="3" t="s">
        <v>59</v>
      </c>
      <c r="E67" s="4" t="s">
        <v>141</v>
      </c>
      <c r="F67" s="8">
        <v>15363258.249</v>
      </c>
      <c r="G67" s="8">
        <v>12938552.905999999</v>
      </c>
      <c r="H67" s="9">
        <f t="shared" si="0"/>
        <v>0.84217505794008085</v>
      </c>
    </row>
    <row r="68" spans="1:8" ht="14.45" customHeight="1" x14ac:dyDescent="0.2">
      <c r="A68" s="12" t="s">
        <v>28</v>
      </c>
      <c r="B68" s="3" t="s">
        <v>29</v>
      </c>
      <c r="C68" s="3" t="s">
        <v>58</v>
      </c>
      <c r="D68" s="3" t="s">
        <v>59</v>
      </c>
      <c r="E68" s="4" t="s">
        <v>142</v>
      </c>
      <c r="F68" s="8">
        <v>15363258.249</v>
      </c>
      <c r="G68" s="8">
        <v>4797755.8759999992</v>
      </c>
      <c r="H68" s="9">
        <f t="shared" si="0"/>
        <v>0.31228765397550268</v>
      </c>
    </row>
    <row r="69" spans="1:8" ht="14.45" customHeight="1" x14ac:dyDescent="0.2">
      <c r="A69" s="12" t="s">
        <v>28</v>
      </c>
      <c r="B69" s="3" t="s">
        <v>29</v>
      </c>
      <c r="C69" s="3" t="s">
        <v>62</v>
      </c>
      <c r="D69" s="3" t="s">
        <v>63</v>
      </c>
      <c r="E69" s="4" t="s">
        <v>141</v>
      </c>
      <c r="F69" s="8">
        <v>25233109.088</v>
      </c>
      <c r="G69" s="8">
        <v>20748827.004000001</v>
      </c>
      <c r="H69" s="9">
        <f t="shared" si="0"/>
        <v>0.82228578855022783</v>
      </c>
    </row>
    <row r="70" spans="1:8" ht="14.45" customHeight="1" x14ac:dyDescent="0.2">
      <c r="A70" s="12" t="s">
        <v>28</v>
      </c>
      <c r="B70" s="3" t="s">
        <v>29</v>
      </c>
      <c r="C70" s="3" t="s">
        <v>62</v>
      </c>
      <c r="D70" s="3" t="s">
        <v>63</v>
      </c>
      <c r="E70" s="4" t="s">
        <v>142</v>
      </c>
      <c r="F70" s="8">
        <v>25233109.088</v>
      </c>
      <c r="G70" s="8">
        <v>6702142.0840000007</v>
      </c>
      <c r="H70" s="9">
        <f t="shared" si="0"/>
        <v>0.26560904804185664</v>
      </c>
    </row>
    <row r="71" spans="1:8" ht="14.45" customHeight="1" x14ac:dyDescent="0.2">
      <c r="A71" s="12" t="s">
        <v>28</v>
      </c>
      <c r="B71" s="3" t="s">
        <v>29</v>
      </c>
      <c r="C71" s="3" t="s">
        <v>46</v>
      </c>
      <c r="D71" s="3" t="s">
        <v>47</v>
      </c>
      <c r="E71" s="4" t="s">
        <v>141</v>
      </c>
      <c r="F71" s="8">
        <v>494964.02600000001</v>
      </c>
      <c r="G71" s="8">
        <v>533524.76399999997</v>
      </c>
      <c r="H71" s="9">
        <f t="shared" si="0"/>
        <v>1.0779061426173222</v>
      </c>
    </row>
    <row r="72" spans="1:8" ht="14.45" customHeight="1" x14ac:dyDescent="0.2">
      <c r="A72" s="12" t="s">
        <v>28</v>
      </c>
      <c r="B72" s="3" t="s">
        <v>29</v>
      </c>
      <c r="C72" s="3" t="s">
        <v>46</v>
      </c>
      <c r="D72" s="3" t="s">
        <v>47</v>
      </c>
      <c r="E72" s="4" t="s">
        <v>142</v>
      </c>
      <c r="F72" s="8">
        <v>494964.02600000001</v>
      </c>
      <c r="G72" s="8">
        <v>3.9999999571591616E-3</v>
      </c>
      <c r="H72" s="9">
        <f t="shared" ref="H72:H108" si="3">IF(ISERROR(G72/F72)=TRUE,"N/A",G72/F72)</f>
        <v>8.0813953076241568E-9</v>
      </c>
    </row>
    <row r="73" spans="1:8" ht="14.45" customHeight="1" x14ac:dyDescent="0.2">
      <c r="A73" s="12" t="s">
        <v>28</v>
      </c>
      <c r="B73" s="3" t="s">
        <v>29</v>
      </c>
      <c r="C73" s="3" t="s">
        <v>74</v>
      </c>
      <c r="D73" s="3" t="s">
        <v>75</v>
      </c>
      <c r="E73" s="4" t="s">
        <v>141</v>
      </c>
      <c r="F73" s="8">
        <v>4329512.6459999997</v>
      </c>
      <c r="G73" s="8">
        <v>3399601.5750000002</v>
      </c>
      <c r="H73" s="9">
        <f t="shared" si="3"/>
        <v>0.78521576282745442</v>
      </c>
    </row>
    <row r="74" spans="1:8" ht="14.45" customHeight="1" x14ac:dyDescent="0.2">
      <c r="A74" s="12" t="s">
        <v>28</v>
      </c>
      <c r="B74" s="3" t="s">
        <v>29</v>
      </c>
      <c r="C74" s="3" t="s">
        <v>74</v>
      </c>
      <c r="D74" s="3" t="s">
        <v>75</v>
      </c>
      <c r="E74" s="4" t="s">
        <v>142</v>
      </c>
      <c r="F74" s="8">
        <v>4329512.6459999997</v>
      </c>
      <c r="G74" s="8">
        <v>1576282.7450000001</v>
      </c>
      <c r="H74" s="9">
        <f t="shared" si="3"/>
        <v>0.36407856354370843</v>
      </c>
    </row>
    <row r="75" spans="1:8" ht="14.45" customHeight="1" x14ac:dyDescent="0.2">
      <c r="A75" s="12" t="s">
        <v>28</v>
      </c>
      <c r="B75" s="3" t="s">
        <v>29</v>
      </c>
      <c r="C75" s="3" t="s">
        <v>112</v>
      </c>
      <c r="D75" s="3" t="s">
        <v>113</v>
      </c>
      <c r="E75" s="4" t="s">
        <v>141</v>
      </c>
      <c r="F75" s="8">
        <v>17925838.710999999</v>
      </c>
      <c r="G75" s="8">
        <v>8011927.3839999996</v>
      </c>
      <c r="H75" s="9">
        <f t="shared" si="3"/>
        <v>0.44694853686726332</v>
      </c>
    </row>
    <row r="76" spans="1:8" ht="14.45" customHeight="1" x14ac:dyDescent="0.2">
      <c r="A76" s="12" t="s">
        <v>28</v>
      </c>
      <c r="B76" s="3" t="s">
        <v>29</v>
      </c>
      <c r="C76" s="3" t="s">
        <v>112</v>
      </c>
      <c r="D76" s="3" t="s">
        <v>113</v>
      </c>
      <c r="E76" s="4" t="s">
        <v>142</v>
      </c>
      <c r="F76" s="8">
        <v>17925838.710999999</v>
      </c>
      <c r="G76" s="8">
        <v>8011927.3839999996</v>
      </c>
      <c r="H76" s="9">
        <f t="shared" si="3"/>
        <v>0.44694853686726332</v>
      </c>
    </row>
    <row r="77" spans="1:8" ht="14.45" customHeight="1" x14ac:dyDescent="0.2">
      <c r="A77" s="12" t="s">
        <v>28</v>
      </c>
      <c r="B77" s="3" t="s">
        <v>29</v>
      </c>
      <c r="C77" s="3" t="s">
        <v>84</v>
      </c>
      <c r="D77" s="3" t="s">
        <v>85</v>
      </c>
      <c r="E77" s="4" t="s">
        <v>141</v>
      </c>
      <c r="F77" s="8">
        <v>3188591.6319999998</v>
      </c>
      <c r="G77" s="8">
        <v>2285833.9369999999</v>
      </c>
      <c r="H77" s="9">
        <f t="shared" si="3"/>
        <v>0.71687886089265129</v>
      </c>
    </row>
    <row r="78" spans="1:8" ht="14.45" customHeight="1" x14ac:dyDescent="0.2">
      <c r="A78" s="12" t="s">
        <v>28</v>
      </c>
      <c r="B78" s="3" t="s">
        <v>29</v>
      </c>
      <c r="C78" s="3" t="s">
        <v>84</v>
      </c>
      <c r="D78" s="3" t="s">
        <v>85</v>
      </c>
      <c r="E78" s="4" t="s">
        <v>142</v>
      </c>
      <c r="F78" s="8">
        <v>3188591.6319999998</v>
      </c>
      <c r="G78" s="8">
        <v>2107789.1669999999</v>
      </c>
      <c r="H78" s="9">
        <f t="shared" si="3"/>
        <v>0.66104080116333941</v>
      </c>
    </row>
    <row r="79" spans="1:8" ht="14.45" customHeight="1" x14ac:dyDescent="0.2">
      <c r="A79" s="12" t="s">
        <v>28</v>
      </c>
      <c r="B79" s="3" t="s">
        <v>29</v>
      </c>
      <c r="C79" s="3" t="s">
        <v>92</v>
      </c>
      <c r="D79" s="3" t="s">
        <v>93</v>
      </c>
      <c r="E79" s="4" t="s">
        <v>141</v>
      </c>
      <c r="F79" s="8">
        <v>3554902.0860000001</v>
      </c>
      <c r="G79" s="8">
        <v>2116527.8089999999</v>
      </c>
      <c r="H79" s="9">
        <f t="shared" si="3"/>
        <v>0.59538287069434626</v>
      </c>
    </row>
    <row r="80" spans="1:8" ht="14.45" customHeight="1" x14ac:dyDescent="0.2">
      <c r="A80" s="12" t="s">
        <v>28</v>
      </c>
      <c r="B80" s="3" t="s">
        <v>29</v>
      </c>
      <c r="C80" s="3" t="s">
        <v>92</v>
      </c>
      <c r="D80" s="3" t="s">
        <v>93</v>
      </c>
      <c r="E80" s="4" t="s">
        <v>142</v>
      </c>
      <c r="F80" s="8">
        <v>3554902.0860000001</v>
      </c>
      <c r="G80" s="8">
        <v>1847329.7989999999</v>
      </c>
      <c r="H80" s="9">
        <f t="shared" si="3"/>
        <v>0.51965701285422117</v>
      </c>
    </row>
    <row r="81" spans="1:8" ht="14.45" customHeight="1" x14ac:dyDescent="0.2">
      <c r="A81" s="12" t="s">
        <v>28</v>
      </c>
      <c r="B81" s="3" t="s">
        <v>29</v>
      </c>
      <c r="C81" s="3" t="s">
        <v>86</v>
      </c>
      <c r="D81" s="3" t="s">
        <v>87</v>
      </c>
      <c r="E81" s="4" t="s">
        <v>141</v>
      </c>
      <c r="F81" s="8">
        <v>11112506.205999998</v>
      </c>
      <c r="G81" s="8">
        <v>7728961.9680000003</v>
      </c>
      <c r="H81" s="9">
        <f t="shared" si="3"/>
        <v>0.69551924873858662</v>
      </c>
    </row>
    <row r="82" spans="1:8" ht="14.45" customHeight="1" x14ac:dyDescent="0.2">
      <c r="A82" s="12" t="s">
        <v>28</v>
      </c>
      <c r="B82" s="3" t="s">
        <v>29</v>
      </c>
      <c r="C82" s="3" t="s">
        <v>86</v>
      </c>
      <c r="D82" s="3" t="s">
        <v>87</v>
      </c>
      <c r="E82" s="4" t="s">
        <v>142</v>
      </c>
      <c r="F82" s="8">
        <v>11112506.205999998</v>
      </c>
      <c r="G82" s="8">
        <v>7728961.9680000003</v>
      </c>
      <c r="H82" s="9">
        <f t="shared" si="3"/>
        <v>0.69551924873858662</v>
      </c>
    </row>
    <row r="83" spans="1:8" ht="14.45" customHeight="1" x14ac:dyDescent="0.2">
      <c r="A83" s="12" t="s">
        <v>28</v>
      </c>
      <c r="B83" s="3" t="s">
        <v>29</v>
      </c>
      <c r="C83" s="3" t="s">
        <v>98</v>
      </c>
      <c r="D83" s="3" t="s">
        <v>99</v>
      </c>
      <c r="E83" s="4" t="s">
        <v>141</v>
      </c>
      <c r="F83" s="8">
        <v>5899594.1629999997</v>
      </c>
      <c r="G83" s="8">
        <v>3328453.247</v>
      </c>
      <c r="H83" s="9">
        <f t="shared" si="3"/>
        <v>0.56418342601848559</v>
      </c>
    </row>
    <row r="84" spans="1:8" ht="14.45" customHeight="1" x14ac:dyDescent="0.2">
      <c r="A84" s="12" t="s">
        <v>28</v>
      </c>
      <c r="B84" s="3" t="s">
        <v>29</v>
      </c>
      <c r="C84" s="3" t="s">
        <v>98</v>
      </c>
      <c r="D84" s="3" t="s">
        <v>99</v>
      </c>
      <c r="E84" s="4" t="s">
        <v>142</v>
      </c>
      <c r="F84" s="8">
        <v>5899594.1629999997</v>
      </c>
      <c r="G84" s="8">
        <v>2963828.4169999999</v>
      </c>
      <c r="H84" s="9">
        <f t="shared" si="3"/>
        <v>0.50237835605506553</v>
      </c>
    </row>
    <row r="85" spans="1:8" ht="14.45" customHeight="1" x14ac:dyDescent="0.2">
      <c r="A85" s="12" t="s">
        <v>28</v>
      </c>
      <c r="B85" s="3" t="s">
        <v>29</v>
      </c>
      <c r="C85" s="3" t="s">
        <v>38</v>
      </c>
      <c r="D85" s="3" t="s">
        <v>39</v>
      </c>
      <c r="E85" s="4" t="s">
        <v>141</v>
      </c>
      <c r="F85" s="8">
        <v>2263858.98</v>
      </c>
      <c r="G85" s="8">
        <v>2937588.9330000002</v>
      </c>
      <c r="H85" s="9">
        <f t="shared" si="3"/>
        <v>1.2976024385582534</v>
      </c>
    </row>
    <row r="86" spans="1:8" ht="14.45" customHeight="1" x14ac:dyDescent="0.2">
      <c r="A86" s="12" t="s">
        <v>28</v>
      </c>
      <c r="B86" s="3" t="s">
        <v>29</v>
      </c>
      <c r="C86" s="3" t="s">
        <v>38</v>
      </c>
      <c r="D86" s="3" t="s">
        <v>39</v>
      </c>
      <c r="E86" s="4" t="s">
        <v>142</v>
      </c>
      <c r="F86" s="8">
        <v>2263858.98</v>
      </c>
      <c r="G86" s="8">
        <v>781769.41300000018</v>
      </c>
      <c r="H86" s="9">
        <f t="shared" si="3"/>
        <v>0.34532602070469964</v>
      </c>
    </row>
    <row r="87" spans="1:8" ht="14.45" customHeight="1" x14ac:dyDescent="0.2">
      <c r="A87" s="12" t="s">
        <v>28</v>
      </c>
      <c r="B87" s="3" t="s">
        <v>29</v>
      </c>
      <c r="C87" s="3" t="s">
        <v>114</v>
      </c>
      <c r="D87" s="3" t="s">
        <v>115</v>
      </c>
      <c r="E87" s="4" t="s">
        <v>141</v>
      </c>
      <c r="F87" s="8">
        <v>17030627.956</v>
      </c>
      <c r="G87" s="8">
        <v>7436823.8720000004</v>
      </c>
      <c r="H87" s="9">
        <f t="shared" si="3"/>
        <v>0.43667349737271194</v>
      </c>
    </row>
    <row r="88" spans="1:8" ht="14.45" customHeight="1" x14ac:dyDescent="0.2">
      <c r="A88" s="12" t="s">
        <v>28</v>
      </c>
      <c r="B88" s="3" t="s">
        <v>29</v>
      </c>
      <c r="C88" s="3" t="s">
        <v>114</v>
      </c>
      <c r="D88" s="3" t="s">
        <v>115</v>
      </c>
      <c r="E88" s="4" t="s">
        <v>142</v>
      </c>
      <c r="F88" s="8">
        <v>17030627.956</v>
      </c>
      <c r="G88" s="8">
        <v>7436823.8720000004</v>
      </c>
      <c r="H88" s="9">
        <f t="shared" si="3"/>
        <v>0.43667349737271194</v>
      </c>
    </row>
    <row r="89" spans="1:8" ht="14.45" customHeight="1" x14ac:dyDescent="0.2">
      <c r="A89" s="12" t="s">
        <v>28</v>
      </c>
      <c r="B89" s="3" t="s">
        <v>29</v>
      </c>
      <c r="C89" s="3" t="s">
        <v>34</v>
      </c>
      <c r="D89" s="3" t="s">
        <v>35</v>
      </c>
      <c r="E89" s="4" t="s">
        <v>141</v>
      </c>
      <c r="F89" s="8">
        <v>0</v>
      </c>
      <c r="G89" s="8">
        <v>0</v>
      </c>
      <c r="H89" s="9" t="str">
        <f t="shared" si="3"/>
        <v>N/A</v>
      </c>
    </row>
    <row r="90" spans="1:8" ht="14.45" customHeight="1" x14ac:dyDescent="0.2">
      <c r="A90" s="12" t="s">
        <v>28</v>
      </c>
      <c r="B90" s="3" t="s">
        <v>29</v>
      </c>
      <c r="C90" s="3" t="s">
        <v>34</v>
      </c>
      <c r="D90" s="3" t="s">
        <v>35</v>
      </c>
      <c r="E90" s="4" t="s">
        <v>142</v>
      </c>
      <c r="F90" s="8">
        <v>0</v>
      </c>
      <c r="G90" s="8">
        <v>0</v>
      </c>
      <c r="H90" s="9" t="str">
        <f t="shared" si="3"/>
        <v>N/A</v>
      </c>
    </row>
    <row r="91" spans="1:8" ht="14.45" customHeight="1" x14ac:dyDescent="0.2">
      <c r="A91" s="12" t="s">
        <v>28</v>
      </c>
      <c r="B91" s="3" t="s">
        <v>29</v>
      </c>
      <c r="C91" s="3" t="s">
        <v>36</v>
      </c>
      <c r="D91" s="3" t="s">
        <v>37</v>
      </c>
      <c r="E91" s="4" t="s">
        <v>141</v>
      </c>
      <c r="F91" s="8">
        <v>2239882.1030000001</v>
      </c>
      <c r="G91" s="8">
        <v>3215109.1150000002</v>
      </c>
      <c r="H91" s="9">
        <f t="shared" si="3"/>
        <v>1.4353921176002182</v>
      </c>
    </row>
    <row r="92" spans="1:8" ht="14.45" customHeight="1" x14ac:dyDescent="0.2">
      <c r="A92" s="12" t="s">
        <v>28</v>
      </c>
      <c r="B92" s="3" t="s">
        <v>29</v>
      </c>
      <c r="C92" s="3" t="s">
        <v>36</v>
      </c>
      <c r="D92" s="3" t="s">
        <v>37</v>
      </c>
      <c r="E92" s="4" t="s">
        <v>142</v>
      </c>
      <c r="F92" s="8">
        <v>2239882.1030000001</v>
      </c>
      <c r="G92" s="8">
        <v>1202150.1350000002</v>
      </c>
      <c r="H92" s="9">
        <f t="shared" si="3"/>
        <v>0.53670241544851527</v>
      </c>
    </row>
    <row r="93" spans="1:8" ht="14.45" customHeight="1" x14ac:dyDescent="0.2">
      <c r="A93" s="12" t="s">
        <v>28</v>
      </c>
      <c r="B93" s="3" t="s">
        <v>29</v>
      </c>
      <c r="C93" s="3" t="s">
        <v>88</v>
      </c>
      <c r="D93" s="3" t="s">
        <v>89</v>
      </c>
      <c r="E93" s="4" t="s">
        <v>141</v>
      </c>
      <c r="F93" s="8">
        <v>5597077.2009999994</v>
      </c>
      <c r="G93" s="8">
        <v>3667274.4019999998</v>
      </c>
      <c r="H93" s="9">
        <f t="shared" si="3"/>
        <v>0.65521240288498928</v>
      </c>
    </row>
    <row r="94" spans="1:8" ht="14.45" customHeight="1" x14ac:dyDescent="0.2">
      <c r="A94" s="12" t="s">
        <v>28</v>
      </c>
      <c r="B94" s="3" t="s">
        <v>29</v>
      </c>
      <c r="C94" s="3" t="s">
        <v>88</v>
      </c>
      <c r="D94" s="3" t="s">
        <v>89</v>
      </c>
      <c r="E94" s="4" t="s">
        <v>142</v>
      </c>
      <c r="F94" s="8">
        <v>5597077.2009999994</v>
      </c>
      <c r="G94" s="8">
        <v>2803364.3019999997</v>
      </c>
      <c r="H94" s="9">
        <f t="shared" si="3"/>
        <v>0.50086218240819291</v>
      </c>
    </row>
    <row r="95" spans="1:8" ht="14.45" customHeight="1" x14ac:dyDescent="0.2">
      <c r="A95" s="12" t="s">
        <v>28</v>
      </c>
      <c r="B95" s="3" t="s">
        <v>29</v>
      </c>
      <c r="C95" s="3" t="s">
        <v>42</v>
      </c>
      <c r="D95" s="3" t="s">
        <v>43</v>
      </c>
      <c r="E95" s="4" t="s">
        <v>141</v>
      </c>
      <c r="F95" s="8">
        <v>28009515.121999998</v>
      </c>
      <c r="G95" s="8">
        <v>34275442.243000001</v>
      </c>
      <c r="H95" s="9">
        <f t="shared" si="3"/>
        <v>1.2237070900266476</v>
      </c>
    </row>
    <row r="96" spans="1:8" ht="14.45" customHeight="1" x14ac:dyDescent="0.2">
      <c r="A96" s="12" t="s">
        <v>28</v>
      </c>
      <c r="B96" s="3" t="s">
        <v>29</v>
      </c>
      <c r="C96" s="3" t="s">
        <v>42</v>
      </c>
      <c r="D96" s="3" t="s">
        <v>43</v>
      </c>
      <c r="E96" s="4" t="s">
        <v>142</v>
      </c>
      <c r="F96" s="8">
        <v>28009515.121999998</v>
      </c>
      <c r="G96" s="8">
        <v>34275442.243000001</v>
      </c>
      <c r="H96" s="9">
        <f t="shared" si="3"/>
        <v>1.2237070900266476</v>
      </c>
    </row>
    <row r="97" spans="1:8" ht="14.45" customHeight="1" x14ac:dyDescent="0.2">
      <c r="A97" s="12" t="s">
        <v>28</v>
      </c>
      <c r="B97" s="3" t="s">
        <v>29</v>
      </c>
      <c r="C97" s="3" t="s">
        <v>132</v>
      </c>
      <c r="D97" s="3" t="s">
        <v>133</v>
      </c>
      <c r="E97" s="4" t="s">
        <v>141</v>
      </c>
      <c r="F97" s="8">
        <v>281</v>
      </c>
      <c r="G97" s="8">
        <v>0</v>
      </c>
      <c r="H97" s="9">
        <f t="shared" si="3"/>
        <v>0</v>
      </c>
    </row>
    <row r="98" spans="1:8" ht="14.45" customHeight="1" x14ac:dyDescent="0.2">
      <c r="A98" s="12" t="s">
        <v>28</v>
      </c>
      <c r="B98" s="3" t="s">
        <v>29</v>
      </c>
      <c r="C98" s="3" t="s">
        <v>132</v>
      </c>
      <c r="D98" s="3" t="s">
        <v>133</v>
      </c>
      <c r="E98" s="4" t="s">
        <v>142</v>
      </c>
      <c r="F98" s="8">
        <v>281</v>
      </c>
      <c r="G98" s="8">
        <v>0</v>
      </c>
      <c r="H98" s="9">
        <f t="shared" si="3"/>
        <v>0</v>
      </c>
    </row>
    <row r="99" spans="1:8" ht="14.45" customHeight="1" x14ac:dyDescent="0.2">
      <c r="A99" s="12" t="s">
        <v>28</v>
      </c>
      <c r="B99" s="3" t="s">
        <v>29</v>
      </c>
      <c r="C99" s="3" t="s">
        <v>72</v>
      </c>
      <c r="D99" s="3" t="s">
        <v>73</v>
      </c>
      <c r="E99" s="4" t="s">
        <v>141</v>
      </c>
      <c r="F99" s="8">
        <v>2344936.0729999999</v>
      </c>
      <c r="G99" s="8">
        <v>1862711.777</v>
      </c>
      <c r="H99" s="9">
        <f t="shared" si="3"/>
        <v>0.79435503528116869</v>
      </c>
    </row>
    <row r="100" spans="1:8" ht="14.45" customHeight="1" x14ac:dyDescent="0.2">
      <c r="A100" s="12" t="s">
        <v>28</v>
      </c>
      <c r="B100" s="3" t="s">
        <v>29</v>
      </c>
      <c r="C100" s="3" t="s">
        <v>72</v>
      </c>
      <c r="D100" s="3" t="s">
        <v>73</v>
      </c>
      <c r="E100" s="4" t="s">
        <v>142</v>
      </c>
      <c r="F100" s="8">
        <v>2344936.0729999999</v>
      </c>
      <c r="G100" s="8">
        <v>1021165.8370000001</v>
      </c>
      <c r="H100" s="9">
        <f t="shared" si="3"/>
        <v>0.43547704722439151</v>
      </c>
    </row>
    <row r="101" spans="1:8" ht="14.45" customHeight="1" x14ac:dyDescent="0.2">
      <c r="A101" s="12" t="s">
        <v>28</v>
      </c>
      <c r="B101" s="3" t="s">
        <v>29</v>
      </c>
      <c r="C101" s="3" t="s">
        <v>64</v>
      </c>
      <c r="D101" s="3" t="s">
        <v>65</v>
      </c>
      <c r="E101" s="4" t="s">
        <v>141</v>
      </c>
      <c r="F101" s="8">
        <v>6067836.9390000002</v>
      </c>
      <c r="G101" s="8">
        <v>4942049.2070000004</v>
      </c>
      <c r="H101" s="9">
        <f t="shared" si="3"/>
        <v>0.81446638343819211</v>
      </c>
    </row>
    <row r="102" spans="1:8" ht="14.45" customHeight="1" x14ac:dyDescent="0.2">
      <c r="A102" s="12" t="s">
        <v>28</v>
      </c>
      <c r="B102" s="3" t="s">
        <v>29</v>
      </c>
      <c r="C102" s="3" t="s">
        <v>64</v>
      </c>
      <c r="D102" s="3" t="s">
        <v>65</v>
      </c>
      <c r="E102" s="4" t="s">
        <v>142</v>
      </c>
      <c r="F102" s="8">
        <v>6067836.9390000002</v>
      </c>
      <c r="G102" s="8">
        <v>4245678.1370000001</v>
      </c>
      <c r="H102" s="9">
        <f t="shared" si="3"/>
        <v>0.69970208159543956</v>
      </c>
    </row>
    <row r="103" spans="1:8" ht="14.45" customHeight="1" x14ac:dyDescent="0.2">
      <c r="A103" s="12" t="s">
        <v>28</v>
      </c>
      <c r="B103" s="3" t="s">
        <v>29</v>
      </c>
      <c r="C103" s="3" t="s">
        <v>78</v>
      </c>
      <c r="D103" s="3" t="s">
        <v>79</v>
      </c>
      <c r="E103" s="4" t="s">
        <v>141</v>
      </c>
      <c r="F103" s="8">
        <v>2196058.11</v>
      </c>
      <c r="G103" s="8">
        <v>1657245.7579999999</v>
      </c>
      <c r="H103" s="9">
        <f t="shared" si="3"/>
        <v>0.75464567647529146</v>
      </c>
    </row>
    <row r="104" spans="1:8" ht="14.45" customHeight="1" x14ac:dyDescent="0.2">
      <c r="A104" s="12" t="s">
        <v>28</v>
      </c>
      <c r="B104" s="3" t="s">
        <v>29</v>
      </c>
      <c r="C104" s="3" t="s">
        <v>78</v>
      </c>
      <c r="D104" s="3" t="s">
        <v>79</v>
      </c>
      <c r="E104" s="4" t="s">
        <v>142</v>
      </c>
      <c r="F104" s="8">
        <v>2196058.11</v>
      </c>
      <c r="G104" s="8">
        <v>1104380.808</v>
      </c>
      <c r="H104" s="9">
        <f t="shared" si="3"/>
        <v>0.50289234286245732</v>
      </c>
    </row>
    <row r="105" spans="1:8" ht="14.45" customHeight="1" x14ac:dyDescent="0.2">
      <c r="A105" s="12" t="s">
        <v>28</v>
      </c>
      <c r="B105" s="3" t="s">
        <v>29</v>
      </c>
      <c r="C105" s="3" t="s">
        <v>130</v>
      </c>
      <c r="D105" s="3" t="s">
        <v>131</v>
      </c>
      <c r="E105" s="4" t="s">
        <v>141</v>
      </c>
      <c r="F105" s="8">
        <v>3705779.449</v>
      </c>
      <c r="G105" s="8">
        <v>175656.57</v>
      </c>
      <c r="H105" s="9">
        <f t="shared" si="3"/>
        <v>4.740070811483417E-2</v>
      </c>
    </row>
    <row r="106" spans="1:8" ht="14.45" customHeight="1" x14ac:dyDescent="0.2">
      <c r="A106" s="12" t="s">
        <v>28</v>
      </c>
      <c r="B106" s="3" t="s">
        <v>29</v>
      </c>
      <c r="C106" s="3" t="s">
        <v>130</v>
      </c>
      <c r="D106" s="3" t="s">
        <v>131</v>
      </c>
      <c r="E106" s="4" t="s">
        <v>142</v>
      </c>
      <c r="F106" s="8">
        <v>3705779.449</v>
      </c>
      <c r="G106" s="8">
        <v>175656.57</v>
      </c>
      <c r="H106" s="9">
        <f t="shared" si="3"/>
        <v>4.740070811483417E-2</v>
      </c>
    </row>
    <row r="107" spans="1:8" ht="14.45" customHeight="1" x14ac:dyDescent="0.2">
      <c r="A107" s="12" t="s">
        <v>28</v>
      </c>
      <c r="B107" s="3" t="s">
        <v>29</v>
      </c>
      <c r="C107" s="3" t="s">
        <v>122</v>
      </c>
      <c r="D107" s="3" t="s">
        <v>123</v>
      </c>
      <c r="E107" s="4" t="s">
        <v>141</v>
      </c>
      <c r="F107" s="8">
        <v>1713015.3080000002</v>
      </c>
      <c r="G107" s="8">
        <v>583396.30799999996</v>
      </c>
      <c r="H107" s="9">
        <f t="shared" si="3"/>
        <v>0.34056689702389975</v>
      </c>
    </row>
    <row r="108" spans="1:8" ht="14.45" customHeight="1" x14ac:dyDescent="0.2">
      <c r="A108" s="12" t="s">
        <v>28</v>
      </c>
      <c r="B108" s="3" t="s">
        <v>29</v>
      </c>
      <c r="C108" s="3" t="s">
        <v>122</v>
      </c>
      <c r="D108" s="3" t="s">
        <v>123</v>
      </c>
      <c r="E108" s="4" t="s">
        <v>142</v>
      </c>
      <c r="F108" s="8">
        <v>1713015.3080000002</v>
      </c>
      <c r="G108" s="8">
        <v>583396.30799999996</v>
      </c>
      <c r="H108" s="9">
        <f t="shared" si="3"/>
        <v>0.34056689702389975</v>
      </c>
    </row>
  </sheetData>
  <sheetProtection algorithmName="SHA-512" hashValue="j/y0kYzpOkNpmAI/F10WGdzoxNsktCnGEozjEDMXr8HBmc0DZOBDHFoPkISVHuvo7WcPjj8wSFPML4FReRGpZA==" saltValue="CnRkVKnwp1im2J8cVIVAug==" spinCount="100000" sheet="1" objects="1" scenarios="1"/>
  <pageMargins left="0.7" right="0.7" top="0.75" bottom="0.75" header="0.3" footer="0.3"/>
  <pageSetup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1265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66675</xdr:colOff>
                <xdr:row>0</xdr:row>
                <xdr:rowOff>0</xdr:rowOff>
              </to>
            </anchor>
          </controlPr>
        </control>
      </mc:Choice>
      <mc:Fallback>
        <control shapeId="11265" r:id="rId6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6F8F-62C3-435A-815B-B45A672C508A}">
  <sheetPr codeName="Sheet5"/>
  <dimension ref="A1:H55"/>
  <sheetViews>
    <sheetView tabSelected="1" workbookViewId="0">
      <pane ySplit="2" topLeftCell="A3" activePane="bottomLeft" state="frozen"/>
      <selection activeCell="A3" sqref="A3"/>
      <selection pane="bottomLeft" activeCell="D31" sqref="D31"/>
    </sheetView>
  </sheetViews>
  <sheetFormatPr defaultColWidth="8.7109375" defaultRowHeight="12.75" x14ac:dyDescent="0.2"/>
  <cols>
    <col min="1" max="1" width="5.140625" style="1" bestFit="1" customWidth="1"/>
    <col min="2" max="2" width="7" style="1" bestFit="1" customWidth="1"/>
    <col min="3" max="3" width="12.140625" style="1" bestFit="1" customWidth="1"/>
    <col min="4" max="4" width="26.85546875" style="1" bestFit="1" customWidth="1"/>
    <col min="5" max="5" width="14.140625" style="1" bestFit="1" customWidth="1"/>
    <col min="6" max="6" width="11.140625" style="1" bestFit="1" customWidth="1"/>
    <col min="7" max="7" width="15.5703125" style="1" bestFit="1" customWidth="1"/>
    <col min="8" max="8" width="18.85546875" style="1" customWidth="1"/>
    <col min="9" max="16384" width="8.7109375" style="1"/>
  </cols>
  <sheetData>
    <row r="1" spans="1:8" x14ac:dyDescent="0.2">
      <c r="A1" s="2" t="s">
        <v>146</v>
      </c>
    </row>
    <row r="2" spans="1:8" s="6" customFormat="1" ht="25.5" x14ac:dyDescent="0.25">
      <c r="A2" s="5" t="s">
        <v>21</v>
      </c>
      <c r="B2" s="5" t="s">
        <v>22</v>
      </c>
      <c r="C2" s="5" t="s">
        <v>23</v>
      </c>
      <c r="D2" s="5" t="s">
        <v>24</v>
      </c>
      <c r="E2" s="5" t="s">
        <v>147</v>
      </c>
      <c r="F2" s="5" t="s">
        <v>148</v>
      </c>
      <c r="G2" s="5" t="s">
        <v>149</v>
      </c>
      <c r="H2" s="13" t="s">
        <v>150</v>
      </c>
    </row>
    <row r="3" spans="1:8" ht="14.45" customHeight="1" x14ac:dyDescent="0.2">
      <c r="A3" s="12" t="s">
        <v>28</v>
      </c>
      <c r="B3" s="3" t="s">
        <v>29</v>
      </c>
      <c r="C3" s="3" t="s">
        <v>82</v>
      </c>
      <c r="D3" s="3" t="s">
        <v>83</v>
      </c>
      <c r="E3" s="7">
        <v>1340147253</v>
      </c>
      <c r="F3" s="7">
        <v>7999744.0700000003</v>
      </c>
      <c r="G3" s="11">
        <f t="shared" ref="G3:G9" si="0">IF(ISERROR(E3/F3)=TRUE,"N/A",E3/F3)</f>
        <v>167.52376591967646</v>
      </c>
      <c r="H3" s="14">
        <v>6303889</v>
      </c>
    </row>
    <row r="4" spans="1:8" ht="14.45" customHeight="1" x14ac:dyDescent="0.2">
      <c r="A4" s="12" t="s">
        <v>28</v>
      </c>
      <c r="B4" s="3" t="s">
        <v>29</v>
      </c>
      <c r="C4" s="3" t="s">
        <v>76</v>
      </c>
      <c r="D4" s="3" t="s">
        <v>77</v>
      </c>
      <c r="E4" s="7">
        <v>1340147253</v>
      </c>
      <c r="F4" s="7">
        <v>7999744.0700000003</v>
      </c>
      <c r="G4" s="11">
        <f t="shared" si="0"/>
        <v>167.52376591967646</v>
      </c>
      <c r="H4" s="14">
        <v>6303889</v>
      </c>
    </row>
    <row r="5" spans="1:8" ht="14.45" customHeight="1" x14ac:dyDescent="0.2">
      <c r="A5" s="12" t="s">
        <v>28</v>
      </c>
      <c r="B5" s="3" t="s">
        <v>29</v>
      </c>
      <c r="C5" s="3" t="s">
        <v>44</v>
      </c>
      <c r="D5" s="3" t="s">
        <v>45</v>
      </c>
      <c r="E5" s="7">
        <v>122931161</v>
      </c>
      <c r="F5" s="7">
        <v>588866.1</v>
      </c>
      <c r="G5" s="11">
        <f t="shared" si="0"/>
        <v>208.75910669675162</v>
      </c>
      <c r="H5" s="14">
        <v>614610</v>
      </c>
    </row>
    <row r="6" spans="1:8" ht="14.45" customHeight="1" x14ac:dyDescent="0.2">
      <c r="A6" s="12" t="s">
        <v>28</v>
      </c>
      <c r="B6" s="3" t="s">
        <v>29</v>
      </c>
      <c r="C6" s="3" t="s">
        <v>96</v>
      </c>
      <c r="D6" s="3" t="s">
        <v>97</v>
      </c>
      <c r="E6" s="7">
        <v>707362</v>
      </c>
      <c r="F6" s="7">
        <v>18618.599999999999</v>
      </c>
      <c r="G6" s="11">
        <f t="shared" si="0"/>
        <v>37.992222830932512</v>
      </c>
      <c r="H6" s="14">
        <v>13672</v>
      </c>
    </row>
    <row r="7" spans="1:8" ht="14.45" customHeight="1" x14ac:dyDescent="0.2">
      <c r="A7" s="12" t="s">
        <v>28</v>
      </c>
      <c r="B7" s="3" t="s">
        <v>29</v>
      </c>
      <c r="C7" s="3" t="s">
        <v>80</v>
      </c>
      <c r="D7" s="3" t="s">
        <v>81</v>
      </c>
      <c r="E7" s="7">
        <v>2283781</v>
      </c>
      <c r="F7" s="7">
        <v>43980.3</v>
      </c>
      <c r="G7" s="11">
        <f t="shared" si="0"/>
        <v>51.927362932949521</v>
      </c>
      <c r="H7" s="14">
        <v>21419</v>
      </c>
    </row>
    <row r="8" spans="1:8" ht="14.45" customHeight="1" x14ac:dyDescent="0.2">
      <c r="A8" s="12" t="s">
        <v>28</v>
      </c>
      <c r="B8" s="3" t="s">
        <v>29</v>
      </c>
      <c r="C8" s="3" t="s">
        <v>48</v>
      </c>
      <c r="D8" s="3" t="s">
        <v>49</v>
      </c>
      <c r="E8" s="7">
        <v>350729754</v>
      </c>
      <c r="F8" s="7">
        <v>1128741.01</v>
      </c>
      <c r="G8" s="11">
        <f t="shared" si="0"/>
        <v>310.72650935222066</v>
      </c>
      <c r="H8" s="14">
        <v>1981425</v>
      </c>
    </row>
    <row r="9" spans="1:8" ht="14.45" customHeight="1" x14ac:dyDescent="0.2">
      <c r="A9" s="12" t="s">
        <v>28</v>
      </c>
      <c r="B9" s="3" t="s">
        <v>29</v>
      </c>
      <c r="C9" s="3" t="s">
        <v>56</v>
      </c>
      <c r="D9" s="3" t="s">
        <v>57</v>
      </c>
      <c r="E9" s="7">
        <v>19717182</v>
      </c>
      <c r="F9" s="7">
        <v>175177.60000000001</v>
      </c>
      <c r="G9" s="11">
        <f t="shared" si="0"/>
        <v>112.5553837933617</v>
      </c>
      <c r="H9" s="14">
        <v>101978</v>
      </c>
    </row>
    <row r="10" spans="1:8" ht="14.45" customHeight="1" x14ac:dyDescent="0.2">
      <c r="A10" s="12" t="s">
        <v>28</v>
      </c>
      <c r="B10" s="3" t="s">
        <v>29</v>
      </c>
      <c r="C10" s="3" t="s">
        <v>70</v>
      </c>
      <c r="D10" s="3" t="s">
        <v>71</v>
      </c>
      <c r="E10" s="7">
        <v>10280017</v>
      </c>
      <c r="F10" s="7">
        <v>130105.4</v>
      </c>
      <c r="G10" s="11">
        <f t="shared" ref="G10:G54" si="1">IF(ISERROR(E10/F10)=TRUE,"N/A",E10/F10)</f>
        <v>79.012992542969016</v>
      </c>
      <c r="H10" s="14">
        <v>116713</v>
      </c>
    </row>
    <row r="11" spans="1:8" ht="14.45" customHeight="1" x14ac:dyDescent="0.2">
      <c r="A11" s="12" t="s">
        <v>28</v>
      </c>
      <c r="B11" s="3" t="s">
        <v>29</v>
      </c>
      <c r="C11" s="3" t="s">
        <v>30</v>
      </c>
      <c r="D11" s="3" t="s">
        <v>31</v>
      </c>
      <c r="E11" s="7">
        <v>0</v>
      </c>
      <c r="F11" s="7">
        <v>0</v>
      </c>
      <c r="G11" s="11" t="str">
        <f t="shared" ref="G11" si="2">IF(ISERROR(E11/F11)=TRUE,"N/A",E11/F11)</f>
        <v>N/A</v>
      </c>
      <c r="H11" s="14">
        <v>0</v>
      </c>
    </row>
    <row r="12" spans="1:8" ht="14.45" customHeight="1" x14ac:dyDescent="0.2">
      <c r="A12" s="12" t="s">
        <v>28</v>
      </c>
      <c r="B12" s="3" t="s">
        <v>29</v>
      </c>
      <c r="C12" s="3" t="s">
        <v>104</v>
      </c>
      <c r="D12" s="3" t="s">
        <v>105</v>
      </c>
      <c r="E12" s="7">
        <v>5134189</v>
      </c>
      <c r="F12" s="7">
        <v>112365.9</v>
      </c>
      <c r="G12" s="11">
        <f t="shared" si="1"/>
        <v>45.691700062029497</v>
      </c>
      <c r="H12" s="14">
        <v>92771</v>
      </c>
    </row>
    <row r="13" spans="1:8" ht="14.45" customHeight="1" x14ac:dyDescent="0.2">
      <c r="A13" s="12" t="s">
        <v>28</v>
      </c>
      <c r="B13" s="3" t="s">
        <v>29</v>
      </c>
      <c r="C13" s="3" t="s">
        <v>124</v>
      </c>
      <c r="D13" s="3" t="s">
        <v>125</v>
      </c>
      <c r="E13" s="7">
        <v>14496218</v>
      </c>
      <c r="F13" s="7">
        <v>192870</v>
      </c>
      <c r="G13" s="11">
        <f t="shared" si="1"/>
        <v>75.160564110540776</v>
      </c>
      <c r="H13" s="14">
        <v>219864</v>
      </c>
    </row>
    <row r="14" spans="1:8" ht="14.45" customHeight="1" x14ac:dyDescent="0.2">
      <c r="A14" s="12" t="s">
        <v>28</v>
      </c>
      <c r="B14" s="3" t="s">
        <v>29</v>
      </c>
      <c r="C14" s="3" t="s">
        <v>94</v>
      </c>
      <c r="D14" s="3" t="s">
        <v>95</v>
      </c>
      <c r="E14" s="7">
        <v>44760141</v>
      </c>
      <c r="F14" s="7">
        <v>228374.3</v>
      </c>
      <c r="G14" s="11">
        <f t="shared" si="1"/>
        <v>195.99465001096885</v>
      </c>
      <c r="H14" s="14">
        <v>276666</v>
      </c>
    </row>
    <row r="15" spans="1:8" ht="14.45" customHeight="1" x14ac:dyDescent="0.2">
      <c r="A15" s="12" t="s">
        <v>28</v>
      </c>
      <c r="B15" s="3" t="s">
        <v>29</v>
      </c>
      <c r="C15" s="3" t="s">
        <v>102</v>
      </c>
      <c r="D15" s="3" t="s">
        <v>103</v>
      </c>
      <c r="E15" s="7">
        <v>71681965</v>
      </c>
      <c r="F15" s="7">
        <v>273782.59999999998</v>
      </c>
      <c r="G15" s="11">
        <f t="shared" si="1"/>
        <v>261.82074755663803</v>
      </c>
      <c r="H15" s="14">
        <v>134482</v>
      </c>
    </row>
    <row r="16" spans="1:8" ht="14.45" customHeight="1" x14ac:dyDescent="0.2">
      <c r="A16" s="12" t="s">
        <v>28</v>
      </c>
      <c r="B16" s="3" t="s">
        <v>29</v>
      </c>
      <c r="C16" s="3" t="s">
        <v>32</v>
      </c>
      <c r="D16" s="3" t="s">
        <v>33</v>
      </c>
      <c r="E16" s="7">
        <v>0</v>
      </c>
      <c r="F16" s="7">
        <v>0</v>
      </c>
      <c r="G16" s="11" t="str">
        <f t="shared" ref="G16" si="3">IF(ISERROR(E16/F16)=TRUE,"N/A",E16/F16)</f>
        <v>N/A</v>
      </c>
      <c r="H16" s="14">
        <v>0</v>
      </c>
    </row>
    <row r="17" spans="1:8" ht="14.45" customHeight="1" x14ac:dyDescent="0.2">
      <c r="A17" s="12" t="s">
        <v>28</v>
      </c>
      <c r="B17" s="3" t="s">
        <v>29</v>
      </c>
      <c r="C17" s="3" t="s">
        <v>126</v>
      </c>
      <c r="D17" s="3" t="s">
        <v>127</v>
      </c>
      <c r="E17" s="7">
        <v>7821539</v>
      </c>
      <c r="F17" s="7">
        <v>89372.4</v>
      </c>
      <c r="G17" s="11">
        <f t="shared" si="1"/>
        <v>87.516269004748679</v>
      </c>
      <c r="H17" s="14">
        <v>21059</v>
      </c>
    </row>
    <row r="18" spans="1:8" ht="14.45" customHeight="1" x14ac:dyDescent="0.2">
      <c r="A18" s="12" t="s">
        <v>28</v>
      </c>
      <c r="B18" s="3" t="s">
        <v>29</v>
      </c>
      <c r="C18" s="3" t="s">
        <v>134</v>
      </c>
      <c r="D18" s="3" t="s">
        <v>135</v>
      </c>
      <c r="E18" s="7">
        <v>0</v>
      </c>
      <c r="F18" s="7">
        <v>0</v>
      </c>
      <c r="G18" s="11" t="str">
        <f t="shared" si="1"/>
        <v>N/A</v>
      </c>
      <c r="H18" s="14">
        <v>0</v>
      </c>
    </row>
    <row r="19" spans="1:8" ht="14.45" customHeight="1" x14ac:dyDescent="0.2">
      <c r="A19" s="12" t="s">
        <v>28</v>
      </c>
      <c r="B19" s="3" t="s">
        <v>29</v>
      </c>
      <c r="C19" s="3" t="s">
        <v>50</v>
      </c>
      <c r="D19" s="3" t="s">
        <v>51</v>
      </c>
      <c r="E19" s="7">
        <v>25829354</v>
      </c>
      <c r="F19" s="7">
        <v>223891.7666</v>
      </c>
      <c r="G19" s="11">
        <f t="shared" si="1"/>
        <v>115.36535886174923</v>
      </c>
      <c r="H19" s="14">
        <v>129735</v>
      </c>
    </row>
    <row r="20" spans="1:8" ht="14.45" customHeight="1" x14ac:dyDescent="0.2">
      <c r="A20" s="12" t="s">
        <v>28</v>
      </c>
      <c r="B20" s="3" t="s">
        <v>29</v>
      </c>
      <c r="C20" s="3" t="s">
        <v>60</v>
      </c>
      <c r="D20" s="3" t="s">
        <v>61</v>
      </c>
      <c r="E20" s="7">
        <v>11186739</v>
      </c>
      <c r="F20" s="7">
        <v>106781.4</v>
      </c>
      <c r="G20" s="11">
        <f t="shared" si="1"/>
        <v>104.76299243126613</v>
      </c>
      <c r="H20" s="14">
        <v>138557</v>
      </c>
    </row>
    <row r="21" spans="1:8" ht="14.45" customHeight="1" x14ac:dyDescent="0.2">
      <c r="A21" s="12" t="s">
        <v>28</v>
      </c>
      <c r="B21" s="3" t="s">
        <v>29</v>
      </c>
      <c r="C21" s="3" t="s">
        <v>90</v>
      </c>
      <c r="D21" s="3" t="s">
        <v>91</v>
      </c>
      <c r="E21" s="7">
        <v>22438656</v>
      </c>
      <c r="F21" s="7">
        <v>165961.57999999999</v>
      </c>
      <c r="G21" s="11">
        <f t="shared" si="1"/>
        <v>135.20391888291255</v>
      </c>
      <c r="H21" s="14">
        <v>100700</v>
      </c>
    </row>
    <row r="22" spans="1:8" ht="14.45" customHeight="1" x14ac:dyDescent="0.2">
      <c r="A22" s="12" t="s">
        <v>28</v>
      </c>
      <c r="B22" s="3" t="s">
        <v>29</v>
      </c>
      <c r="C22" s="3" t="s">
        <v>40</v>
      </c>
      <c r="D22" s="3" t="s">
        <v>41</v>
      </c>
      <c r="E22" s="7">
        <v>8871448</v>
      </c>
      <c r="F22" s="7">
        <v>56336.78</v>
      </c>
      <c r="G22" s="11">
        <f t="shared" si="1"/>
        <v>157.47169078530936</v>
      </c>
      <c r="H22" s="14">
        <v>52507</v>
      </c>
    </row>
    <row r="23" spans="1:8" ht="14.45" customHeight="1" x14ac:dyDescent="0.2">
      <c r="A23" s="12" t="s">
        <v>28</v>
      </c>
      <c r="B23" s="3" t="s">
        <v>29</v>
      </c>
      <c r="C23" s="3" t="s">
        <v>52</v>
      </c>
      <c r="D23" s="3" t="s">
        <v>53</v>
      </c>
      <c r="E23" s="7">
        <v>6023483</v>
      </c>
      <c r="F23" s="7">
        <v>93511.6</v>
      </c>
      <c r="G23" s="11">
        <f t="shared" si="1"/>
        <v>64.414286569794541</v>
      </c>
      <c r="H23" s="14">
        <v>37145</v>
      </c>
    </row>
    <row r="24" spans="1:8" ht="14.45" customHeight="1" x14ac:dyDescent="0.2">
      <c r="A24" s="12" t="s">
        <v>28</v>
      </c>
      <c r="B24" s="3" t="s">
        <v>29</v>
      </c>
      <c r="C24" s="3" t="s">
        <v>108</v>
      </c>
      <c r="D24" s="3" t="s">
        <v>109</v>
      </c>
      <c r="E24" s="7">
        <v>60311370</v>
      </c>
      <c r="F24" s="7">
        <v>371607.45</v>
      </c>
      <c r="G24" s="11">
        <f t="shared" si="1"/>
        <v>162.2986030016352</v>
      </c>
      <c r="H24" s="14">
        <v>76466</v>
      </c>
    </row>
    <row r="25" spans="1:8" ht="14.45" customHeight="1" x14ac:dyDescent="0.2">
      <c r="A25" s="12" t="s">
        <v>28</v>
      </c>
      <c r="B25" s="3" t="s">
        <v>29</v>
      </c>
      <c r="C25" s="3" t="s">
        <v>110</v>
      </c>
      <c r="D25" s="3" t="s">
        <v>111</v>
      </c>
      <c r="E25" s="7">
        <v>23025087</v>
      </c>
      <c r="F25" s="7">
        <v>141978.84</v>
      </c>
      <c r="G25" s="11">
        <f t="shared" si="1"/>
        <v>162.17266601135776</v>
      </c>
      <c r="H25" s="14">
        <v>53546</v>
      </c>
    </row>
    <row r="26" spans="1:8" ht="14.45" customHeight="1" x14ac:dyDescent="0.2">
      <c r="A26" s="12" t="s">
        <v>28</v>
      </c>
      <c r="B26" s="3" t="s">
        <v>29</v>
      </c>
      <c r="C26" s="3" t="s">
        <v>106</v>
      </c>
      <c r="D26" s="3" t="s">
        <v>107</v>
      </c>
      <c r="E26" s="7">
        <v>59498598</v>
      </c>
      <c r="F26" s="7">
        <v>369702.8</v>
      </c>
      <c r="G26" s="11">
        <f t="shared" si="1"/>
        <v>160.93629261125423</v>
      </c>
      <c r="H26" s="14">
        <v>69457</v>
      </c>
    </row>
    <row r="27" spans="1:8" ht="14.45" customHeight="1" x14ac:dyDescent="0.2">
      <c r="A27" s="12" t="s">
        <v>28</v>
      </c>
      <c r="B27" s="3" t="s">
        <v>29</v>
      </c>
      <c r="C27" s="3" t="s">
        <v>118</v>
      </c>
      <c r="D27" s="3" t="s">
        <v>119</v>
      </c>
      <c r="E27" s="7">
        <v>54664911</v>
      </c>
      <c r="F27" s="7">
        <v>333739.25</v>
      </c>
      <c r="G27" s="11">
        <f t="shared" si="1"/>
        <v>163.79527130836425</v>
      </c>
      <c r="H27" s="14">
        <v>60435</v>
      </c>
    </row>
    <row r="28" spans="1:8" ht="14.45" customHeight="1" x14ac:dyDescent="0.2">
      <c r="A28" s="12" t="s">
        <v>28</v>
      </c>
      <c r="B28" s="3" t="s">
        <v>29</v>
      </c>
      <c r="C28" s="3" t="s">
        <v>54</v>
      </c>
      <c r="D28" s="3" t="s">
        <v>55</v>
      </c>
      <c r="E28" s="7">
        <v>3272623</v>
      </c>
      <c r="F28" s="7">
        <v>37674</v>
      </c>
      <c r="G28" s="11">
        <f t="shared" si="1"/>
        <v>86.866884323406069</v>
      </c>
      <c r="H28" s="14">
        <v>18036</v>
      </c>
    </row>
    <row r="29" spans="1:8" ht="14.45" customHeight="1" x14ac:dyDescent="0.2">
      <c r="A29" s="12" t="s">
        <v>28</v>
      </c>
      <c r="B29" s="3" t="s">
        <v>29</v>
      </c>
      <c r="C29" s="3" t="s">
        <v>120</v>
      </c>
      <c r="D29" s="3" t="s">
        <v>121</v>
      </c>
      <c r="E29" s="7">
        <v>18220977</v>
      </c>
      <c r="F29" s="7">
        <v>120574.35</v>
      </c>
      <c r="G29" s="11">
        <f t="shared" si="1"/>
        <v>151.11818558424739</v>
      </c>
      <c r="H29" s="14">
        <v>41619</v>
      </c>
    </row>
    <row r="30" spans="1:8" ht="14.45" customHeight="1" x14ac:dyDescent="0.2">
      <c r="A30" s="12" t="s">
        <v>28</v>
      </c>
      <c r="B30" s="3" t="s">
        <v>29</v>
      </c>
      <c r="C30" s="3" t="s">
        <v>116</v>
      </c>
      <c r="D30" s="3" t="s">
        <v>117</v>
      </c>
      <c r="E30" s="7">
        <v>35926122</v>
      </c>
      <c r="F30" s="7">
        <v>234854.58</v>
      </c>
      <c r="G30" s="11">
        <f t="shared" si="1"/>
        <v>152.97177512995489</v>
      </c>
      <c r="H30" s="14">
        <v>72787</v>
      </c>
    </row>
    <row r="31" spans="1:8" ht="14.45" customHeight="1" x14ac:dyDescent="0.2">
      <c r="A31" s="12" t="s">
        <v>28</v>
      </c>
      <c r="B31" s="3" t="s">
        <v>29</v>
      </c>
      <c r="C31" s="3" t="s">
        <v>128</v>
      </c>
      <c r="D31" s="3" t="s">
        <v>129</v>
      </c>
      <c r="E31" s="7">
        <v>16651608</v>
      </c>
      <c r="F31" s="7">
        <v>146195.70000000001</v>
      </c>
      <c r="G31" s="11">
        <f t="shared" si="1"/>
        <v>113.89943753475649</v>
      </c>
      <c r="H31" s="14">
        <v>20994</v>
      </c>
    </row>
    <row r="32" spans="1:8" ht="14.45" customHeight="1" x14ac:dyDescent="0.2">
      <c r="A32" s="12" t="s">
        <v>28</v>
      </c>
      <c r="B32" s="3" t="s">
        <v>29</v>
      </c>
      <c r="C32" s="3" t="s">
        <v>100</v>
      </c>
      <c r="D32" s="3" t="s">
        <v>101</v>
      </c>
      <c r="E32" s="7">
        <v>48152358</v>
      </c>
      <c r="F32" s="7">
        <v>253142.35</v>
      </c>
      <c r="G32" s="11">
        <f t="shared" si="1"/>
        <v>190.2184995912379</v>
      </c>
      <c r="H32" s="14">
        <v>104576</v>
      </c>
    </row>
    <row r="33" spans="1:8" ht="14.45" customHeight="1" x14ac:dyDescent="0.2">
      <c r="A33" s="12" t="s">
        <v>28</v>
      </c>
      <c r="B33" s="3" t="s">
        <v>29</v>
      </c>
      <c r="C33" s="3" t="s">
        <v>68</v>
      </c>
      <c r="D33" s="3" t="s">
        <v>69</v>
      </c>
      <c r="E33" s="7">
        <v>45123013</v>
      </c>
      <c r="F33" s="7">
        <v>387152.4</v>
      </c>
      <c r="G33" s="11">
        <f t="shared" si="1"/>
        <v>116.55103519957515</v>
      </c>
      <c r="H33" s="14">
        <v>452878</v>
      </c>
    </row>
    <row r="34" spans="1:8" ht="14.45" customHeight="1" x14ac:dyDescent="0.2">
      <c r="A34" s="12" t="s">
        <v>28</v>
      </c>
      <c r="B34" s="3" t="s">
        <v>29</v>
      </c>
      <c r="C34" s="3" t="s">
        <v>66</v>
      </c>
      <c r="D34" s="3" t="s">
        <v>67</v>
      </c>
      <c r="E34" s="7">
        <v>16462851</v>
      </c>
      <c r="F34" s="7">
        <v>147888.29999999999</v>
      </c>
      <c r="G34" s="11">
        <f t="shared" si="1"/>
        <v>111.31949586275589</v>
      </c>
      <c r="H34" s="14">
        <v>105522</v>
      </c>
    </row>
    <row r="35" spans="1:8" ht="14.45" customHeight="1" x14ac:dyDescent="0.2">
      <c r="A35" s="12" t="s">
        <v>28</v>
      </c>
      <c r="B35" s="3" t="s">
        <v>29</v>
      </c>
      <c r="C35" s="3" t="s">
        <v>58</v>
      </c>
      <c r="D35" s="3" t="s">
        <v>59</v>
      </c>
      <c r="E35" s="7">
        <v>13860071</v>
      </c>
      <c r="F35" s="7">
        <v>228719.6</v>
      </c>
      <c r="G35" s="11">
        <f t="shared" si="1"/>
        <v>60.598527629464201</v>
      </c>
      <c r="H35" s="14">
        <v>186258</v>
      </c>
    </row>
    <row r="36" spans="1:8" ht="14.45" customHeight="1" x14ac:dyDescent="0.2">
      <c r="A36" s="12" t="s">
        <v>28</v>
      </c>
      <c r="B36" s="3" t="s">
        <v>29</v>
      </c>
      <c r="C36" s="3" t="s">
        <v>62</v>
      </c>
      <c r="D36" s="3" t="s">
        <v>63</v>
      </c>
      <c r="E36" s="7">
        <v>28806626</v>
      </c>
      <c r="F36" s="7">
        <v>335790</v>
      </c>
      <c r="G36" s="11">
        <f t="shared" si="1"/>
        <v>85.787623216891504</v>
      </c>
      <c r="H36" s="14">
        <v>197440</v>
      </c>
    </row>
    <row r="37" spans="1:8" ht="14.45" customHeight="1" x14ac:dyDescent="0.2">
      <c r="A37" s="12" t="s">
        <v>28</v>
      </c>
      <c r="B37" s="3" t="s">
        <v>29</v>
      </c>
      <c r="C37" s="3" t="s">
        <v>46</v>
      </c>
      <c r="D37" s="3" t="s">
        <v>47</v>
      </c>
      <c r="E37" s="7">
        <v>0</v>
      </c>
      <c r="F37" s="7">
        <v>0</v>
      </c>
      <c r="G37" s="11" t="str">
        <f t="shared" si="1"/>
        <v>N/A</v>
      </c>
      <c r="H37" s="14">
        <v>0</v>
      </c>
    </row>
    <row r="38" spans="1:8" ht="14.45" customHeight="1" x14ac:dyDescent="0.2">
      <c r="A38" s="12" t="s">
        <v>28</v>
      </c>
      <c r="B38" s="3" t="s">
        <v>29</v>
      </c>
      <c r="C38" s="3" t="s">
        <v>74</v>
      </c>
      <c r="D38" s="3" t="s">
        <v>75</v>
      </c>
      <c r="E38" s="7">
        <v>7201942</v>
      </c>
      <c r="F38" s="7">
        <v>56121</v>
      </c>
      <c r="G38" s="11">
        <f t="shared" si="1"/>
        <v>128.32882521694196</v>
      </c>
      <c r="H38" s="14">
        <v>36681</v>
      </c>
    </row>
    <row r="39" spans="1:8" ht="14.45" customHeight="1" x14ac:dyDescent="0.2">
      <c r="A39" s="12" t="s">
        <v>28</v>
      </c>
      <c r="B39" s="3" t="s">
        <v>29</v>
      </c>
      <c r="C39" s="3" t="s">
        <v>112</v>
      </c>
      <c r="D39" s="3" t="s">
        <v>113</v>
      </c>
      <c r="E39" s="7">
        <v>32739717</v>
      </c>
      <c r="F39" s="7">
        <v>174011.7</v>
      </c>
      <c r="G39" s="11">
        <f t="shared" si="1"/>
        <v>188.14664186373673</v>
      </c>
      <c r="H39" s="14">
        <v>77556</v>
      </c>
    </row>
    <row r="40" spans="1:8" ht="14.45" customHeight="1" x14ac:dyDescent="0.2">
      <c r="A40" s="12" t="s">
        <v>28</v>
      </c>
      <c r="B40" s="3" t="s">
        <v>29</v>
      </c>
      <c r="C40" s="3" t="s">
        <v>84</v>
      </c>
      <c r="D40" s="3" t="s">
        <v>85</v>
      </c>
      <c r="E40" s="7">
        <v>8489189</v>
      </c>
      <c r="F40" s="7">
        <v>40895.4</v>
      </c>
      <c r="G40" s="11">
        <f t="shared" si="1"/>
        <v>207.58297999285983</v>
      </c>
      <c r="H40" s="14">
        <v>62228</v>
      </c>
    </row>
    <row r="41" spans="1:8" ht="14.45" customHeight="1" x14ac:dyDescent="0.2">
      <c r="A41" s="12" t="s">
        <v>28</v>
      </c>
      <c r="B41" s="3" t="s">
        <v>29</v>
      </c>
      <c r="C41" s="3" t="s">
        <v>92</v>
      </c>
      <c r="D41" s="3" t="s">
        <v>93</v>
      </c>
      <c r="E41" s="7">
        <v>6503715</v>
      </c>
      <c r="F41" s="7">
        <v>32821.699999999997</v>
      </c>
      <c r="G41" s="11">
        <f t="shared" si="1"/>
        <v>198.15289884436214</v>
      </c>
      <c r="H41" s="14">
        <v>53436</v>
      </c>
    </row>
    <row r="42" spans="1:8" ht="14.45" customHeight="1" x14ac:dyDescent="0.2">
      <c r="A42" s="12" t="s">
        <v>28</v>
      </c>
      <c r="B42" s="3" t="s">
        <v>29</v>
      </c>
      <c r="C42" s="3" t="s">
        <v>86</v>
      </c>
      <c r="D42" s="3" t="s">
        <v>87</v>
      </c>
      <c r="E42" s="7">
        <v>19599498</v>
      </c>
      <c r="F42" s="7">
        <v>134594.79999999999</v>
      </c>
      <c r="G42" s="11">
        <f t="shared" si="1"/>
        <v>145.6185380118697</v>
      </c>
      <c r="H42" s="14">
        <v>82531</v>
      </c>
    </row>
    <row r="43" spans="1:8" ht="14.45" customHeight="1" x14ac:dyDescent="0.2">
      <c r="A43" s="12" t="s">
        <v>28</v>
      </c>
      <c r="B43" s="3" t="s">
        <v>29</v>
      </c>
      <c r="C43" s="3" t="s">
        <v>98</v>
      </c>
      <c r="D43" s="3" t="s">
        <v>99</v>
      </c>
      <c r="E43" s="7">
        <v>11760056</v>
      </c>
      <c r="F43" s="7">
        <v>76029.2</v>
      </c>
      <c r="G43" s="11">
        <f t="shared" si="1"/>
        <v>154.67814997395737</v>
      </c>
      <c r="H43" s="14">
        <v>87341</v>
      </c>
    </row>
    <row r="44" spans="1:8" ht="14.45" customHeight="1" x14ac:dyDescent="0.2">
      <c r="A44" s="12" t="s">
        <v>28</v>
      </c>
      <c r="B44" s="3" t="s">
        <v>29</v>
      </c>
      <c r="C44" s="3" t="s">
        <v>38</v>
      </c>
      <c r="D44" s="3" t="s">
        <v>39</v>
      </c>
      <c r="E44" s="7">
        <v>2484084</v>
      </c>
      <c r="F44" s="7">
        <v>26181.5</v>
      </c>
      <c r="G44" s="11">
        <f t="shared" si="1"/>
        <v>94.879361381127893</v>
      </c>
      <c r="H44" s="14">
        <v>29238</v>
      </c>
    </row>
    <row r="45" spans="1:8" ht="14.45" customHeight="1" x14ac:dyDescent="0.2">
      <c r="A45" s="12" t="s">
        <v>28</v>
      </c>
      <c r="B45" s="3" t="s">
        <v>29</v>
      </c>
      <c r="C45" s="3" t="s">
        <v>114</v>
      </c>
      <c r="D45" s="3" t="s">
        <v>115</v>
      </c>
      <c r="E45" s="7">
        <v>23650549</v>
      </c>
      <c r="F45" s="7">
        <v>179088</v>
      </c>
      <c r="G45" s="11">
        <f t="shared" si="1"/>
        <v>132.06104819976773</v>
      </c>
      <c r="H45" s="14">
        <v>51129</v>
      </c>
    </row>
    <row r="46" spans="1:8" ht="14.45" customHeight="1" x14ac:dyDescent="0.2">
      <c r="A46" s="12" t="s">
        <v>28</v>
      </c>
      <c r="B46" s="3" t="s">
        <v>29</v>
      </c>
      <c r="C46" s="3" t="s">
        <v>34</v>
      </c>
      <c r="D46" s="3" t="s">
        <v>35</v>
      </c>
      <c r="E46" s="7">
        <v>0</v>
      </c>
      <c r="F46" s="7">
        <v>0</v>
      </c>
      <c r="G46" s="11" t="str">
        <f t="shared" si="1"/>
        <v>N/A</v>
      </c>
      <c r="H46" s="14">
        <v>0</v>
      </c>
    </row>
    <row r="47" spans="1:8" ht="14.45" customHeight="1" x14ac:dyDescent="0.2">
      <c r="A47" s="12" t="s">
        <v>28</v>
      </c>
      <c r="B47" s="3" t="s">
        <v>29</v>
      </c>
      <c r="C47" s="3" t="s">
        <v>36</v>
      </c>
      <c r="D47" s="3" t="s">
        <v>37</v>
      </c>
      <c r="E47" s="7">
        <v>5690964</v>
      </c>
      <c r="F47" s="7">
        <v>66319.553400000004</v>
      </c>
      <c r="G47" s="11">
        <f t="shared" si="1"/>
        <v>85.81125336709519</v>
      </c>
      <c r="H47" s="14">
        <v>27469</v>
      </c>
    </row>
    <row r="48" spans="1:8" ht="14.45" customHeight="1" x14ac:dyDescent="0.2">
      <c r="A48" s="12" t="s">
        <v>28</v>
      </c>
      <c r="B48" s="3" t="s">
        <v>29</v>
      </c>
      <c r="C48" s="3" t="s">
        <v>88</v>
      </c>
      <c r="D48" s="3" t="s">
        <v>89</v>
      </c>
      <c r="E48" s="7">
        <v>10386442</v>
      </c>
      <c r="F48" s="7">
        <v>63463.4</v>
      </c>
      <c r="G48" s="11">
        <f t="shared" si="1"/>
        <v>163.66034596318508</v>
      </c>
      <c r="H48" s="14">
        <v>48074</v>
      </c>
    </row>
    <row r="49" spans="1:8" ht="14.45" customHeight="1" x14ac:dyDescent="0.2">
      <c r="A49" s="12" t="s">
        <v>28</v>
      </c>
      <c r="B49" s="3" t="s">
        <v>29</v>
      </c>
      <c r="C49" s="3" t="s">
        <v>42</v>
      </c>
      <c r="D49" s="3" t="s">
        <v>43</v>
      </c>
      <c r="E49" s="7">
        <v>35777591</v>
      </c>
      <c r="F49" s="7">
        <v>151335.6</v>
      </c>
      <c r="G49" s="11">
        <f t="shared" si="1"/>
        <v>236.41225858291108</v>
      </c>
      <c r="H49" s="14">
        <v>76974</v>
      </c>
    </row>
    <row r="50" spans="1:8" ht="14.45" customHeight="1" x14ac:dyDescent="0.2">
      <c r="A50" s="12" t="s">
        <v>28</v>
      </c>
      <c r="B50" s="3" t="s">
        <v>29</v>
      </c>
      <c r="C50" s="3" t="s">
        <v>132</v>
      </c>
      <c r="D50" s="3" t="s">
        <v>133</v>
      </c>
      <c r="E50" s="7">
        <v>0</v>
      </c>
      <c r="F50" s="7">
        <v>0</v>
      </c>
      <c r="G50" s="11" t="str">
        <f t="shared" si="1"/>
        <v>N/A</v>
      </c>
      <c r="H50" s="14">
        <v>0</v>
      </c>
    </row>
    <row r="51" spans="1:8" ht="14.45" customHeight="1" x14ac:dyDescent="0.2">
      <c r="A51" s="12" t="s">
        <v>28</v>
      </c>
      <c r="B51" s="3" t="s">
        <v>29</v>
      </c>
      <c r="C51" s="3" t="s">
        <v>72</v>
      </c>
      <c r="D51" s="3" t="s">
        <v>73</v>
      </c>
      <c r="E51" s="7">
        <v>3651032</v>
      </c>
      <c r="F51" s="7">
        <v>32065.4</v>
      </c>
      <c r="G51" s="11">
        <f t="shared" si="1"/>
        <v>113.86204444666213</v>
      </c>
      <c r="H51" s="14">
        <v>23896</v>
      </c>
    </row>
    <row r="52" spans="1:8" ht="14.45" customHeight="1" x14ac:dyDescent="0.2">
      <c r="A52" s="12" t="s">
        <v>28</v>
      </c>
      <c r="B52" s="3" t="s">
        <v>29</v>
      </c>
      <c r="C52" s="3" t="s">
        <v>64</v>
      </c>
      <c r="D52" s="3" t="s">
        <v>65</v>
      </c>
      <c r="E52" s="7">
        <v>16864973</v>
      </c>
      <c r="F52" s="7">
        <v>85594.6</v>
      </c>
      <c r="G52" s="11">
        <f t="shared" si="1"/>
        <v>197.03314227766703</v>
      </c>
      <c r="H52" s="14">
        <v>78452</v>
      </c>
    </row>
    <row r="53" spans="1:8" ht="14.45" customHeight="1" x14ac:dyDescent="0.2">
      <c r="A53" s="12" t="s">
        <v>28</v>
      </c>
      <c r="B53" s="3" t="s">
        <v>29</v>
      </c>
      <c r="C53" s="3" t="s">
        <v>78</v>
      </c>
      <c r="D53" s="3" t="s">
        <v>79</v>
      </c>
      <c r="E53" s="7">
        <v>6478297</v>
      </c>
      <c r="F53" s="7">
        <v>93343</v>
      </c>
      <c r="G53" s="11">
        <f t="shared" si="1"/>
        <v>69.403136817972424</v>
      </c>
      <c r="H53" s="14">
        <v>55567</v>
      </c>
    </row>
    <row r="54" spans="1:8" ht="14.45" customHeight="1" x14ac:dyDescent="0.2">
      <c r="A54" s="12" t="s">
        <v>28</v>
      </c>
      <c r="B54" s="3" t="s">
        <v>29</v>
      </c>
      <c r="C54" s="3" t="s">
        <v>130</v>
      </c>
      <c r="D54" s="3" t="s">
        <v>131</v>
      </c>
      <c r="E54" s="7">
        <v>0</v>
      </c>
      <c r="F54" s="7">
        <v>28263.15</v>
      </c>
      <c r="G54" s="11">
        <f t="shared" si="1"/>
        <v>0</v>
      </c>
      <c r="H54" s="14">
        <v>0</v>
      </c>
    </row>
    <row r="55" spans="1:8" ht="14.45" customHeight="1" x14ac:dyDescent="0.2">
      <c r="A55" s="12" t="s">
        <v>28</v>
      </c>
      <c r="B55" s="3" t="s">
        <v>29</v>
      </c>
      <c r="C55" s="3" t="s">
        <v>122</v>
      </c>
      <c r="D55" s="3" t="s">
        <v>123</v>
      </c>
      <c r="E55" s="7">
        <v>0</v>
      </c>
      <c r="F55" s="7">
        <v>21859.11</v>
      </c>
      <c r="G55" s="11">
        <f t="shared" ref="G55" si="4">IF(ISERROR(E55/F55)=TRUE,"N/A",E55/F55)</f>
        <v>0</v>
      </c>
      <c r="H55" s="14">
        <v>0</v>
      </c>
    </row>
  </sheetData>
  <sheetProtection algorithmName="SHA-512" hashValue="K0lMLyCQsZVpGe+0OhqGeGIFMPT9FB/G8bpIADNBmAmMiVVrgncIjgSpjSjKSlP6yq4R3PbgqKix1BQK9T6ZUQ==" saltValue="qoJRovu/PQ4wOJJTsd1N9w==" spinCount="100000" sheet="1" objects="1" scenarios="1"/>
  <pageMargins left="0.7" right="0.7" top="0.75" bottom="0.75" header="0.3" footer="0.3"/>
  <pageSetup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8193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66675</xdr:colOff>
                <xdr:row>0</xdr:row>
                <xdr:rowOff>0</xdr:rowOff>
              </to>
            </anchor>
          </controlPr>
        </control>
      </mc:Choice>
      <mc:Fallback>
        <control shapeId="8193" r:id="rId6" name="FPMExcelClientSheetOptions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8017b8e9-90f1-45d4-9591-22d5bcd1803d" xsi:nil="true"/>
    <lcf76f155ced4ddcb4097134ff3c332f xmlns="8017b8e9-90f1-45d4-9591-22d5bcd1803d">
      <Terms xmlns="http://schemas.microsoft.com/office/infopath/2007/PartnerControls"/>
    </lcf76f155ced4ddcb4097134ff3c332f>
    <TaxCatchAll xmlns="fa206f85-77e9-4cb7-87d7-1bf038a27a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194A6F2A85A429CFBC92858145CBD" ma:contentTypeVersion="13" ma:contentTypeDescription="Create a new document." ma:contentTypeScope="" ma:versionID="89202aedf740ec73a5b78c256a1b06c4">
  <xsd:schema xmlns:xsd="http://www.w3.org/2001/XMLSchema" xmlns:xs="http://www.w3.org/2001/XMLSchema" xmlns:p="http://schemas.microsoft.com/office/2006/metadata/properties" xmlns:ns2="8017b8e9-90f1-45d4-9591-22d5bcd1803d" xmlns:ns3="fa206f85-77e9-4cb7-87d7-1bf038a27a5b" targetNamespace="http://schemas.microsoft.com/office/2006/metadata/properties" ma:root="true" ma:fieldsID="a48552e180116d77b6f8ed19d46d9e30" ns2:_="" ns3:_="">
    <xsd:import namespace="8017b8e9-90f1-45d4-9591-22d5bcd1803d"/>
    <xsd:import namespace="fa206f85-77e9-4cb7-87d7-1bf038a27a5b"/>
    <xsd:element name="properties">
      <xsd:complexType>
        <xsd:sequence>
          <xsd:element name="documentManagement">
            <xsd:complexType>
              <xsd:all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7b8e9-90f1-45d4-9591-22d5bcd1803d" elementFormDefault="qualified">
    <xsd:import namespace="http://schemas.microsoft.com/office/2006/documentManagement/types"/>
    <xsd:import namespace="http://schemas.microsoft.com/office/infopath/2007/PartnerControls"/>
    <xsd:element name="Notes0" ma:index="4" nillable="true" ma:displayName="Notes" ma:description="Please capture information related to the signed agreements. 6-line maximum." ma:internalName="Notes0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06f85-77e9-4cb7-87d7-1bf038a27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881a5a6-616a-4b1a-ae87-813724fc83a8}" ma:internalName="TaxCatchAll" ma:showField="CatchAllData" ma:web="fa206f85-77e9-4cb7-87d7-1bf038a27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11D82A-2664-4810-80F0-C7AD289BCA81}">
  <ds:schemaRefs>
    <ds:schemaRef ds:uri="http://schemas.microsoft.com/office/2006/metadata/properties"/>
    <ds:schemaRef ds:uri="http://schemas.microsoft.com/office/infopath/2007/PartnerControls"/>
    <ds:schemaRef ds:uri="8017b8e9-90f1-45d4-9591-22d5bcd1803d"/>
  </ds:schemaRefs>
</ds:datastoreItem>
</file>

<file path=customXml/itemProps2.xml><?xml version="1.0" encoding="utf-8"?>
<ds:datastoreItem xmlns:ds="http://schemas.openxmlformats.org/officeDocument/2006/customXml" ds:itemID="{B9339AD4-A3E8-410C-B351-7D106A50B5E2}"/>
</file>

<file path=customXml/itemProps3.xml><?xml version="1.0" encoding="utf-8"?>
<ds:datastoreItem xmlns:ds="http://schemas.openxmlformats.org/officeDocument/2006/customXml" ds:itemID="{A88B4E39-9808-4C15-A423-A042814ECE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Cost Recovery</vt:lpstr>
      <vt:lpstr>Avoidable Op Exp by Psgr Rev</vt:lpstr>
      <vt:lpstr>FullyAllocated Exp by PsgrRev</vt:lpstr>
      <vt:lpstr>Average &amp; Total Ridership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2021-06-24T13:51:58Z</dcterms:created>
  <dcterms:modified xsi:type="dcterms:W3CDTF">2022-10-24T17:16:58Z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0x010100316194A6F2A85A429CFBC92858145CBD</vt:lpwstr>
  </property>
</Properties>
</file>