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13" documentId="8_{2630FCA4-DE6B-4033-BA76-F622C06F3563}" xr6:coauthVersionLast="47" xr6:coauthVersionMax="47" xr10:uidLastSave="{7AE86ACD-0248-47EA-8A82-FF9608B05A47}"/>
  <bookViews>
    <workbookView xWindow="-110" yWindow="-110" windowWidth="19420" windowHeight="10300" firstSheet="2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_FPMExcelClient_Connection" localSheetId="4">"_FPM_BPCNW10_[http://sabppas86p.amtrak.ad.nrpc:8000/sap/bpc/]_[Amtrak]_[APT_Report]_[false]_[false]\1"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4" l="1"/>
  <c r="G30" i="4"/>
  <c r="G57" i="1" l="1"/>
  <c r="G30" i="1"/>
  <c r="G11" i="4"/>
  <c r="G16" i="4"/>
  <c r="H111" i="3" l="1"/>
  <c r="H112" i="3"/>
  <c r="H58" i="3"/>
  <c r="H57" i="3"/>
  <c r="G3" i="4"/>
  <c r="G4" i="4" l="1"/>
  <c r="H112" i="2" l="1"/>
  <c r="H111" i="2"/>
  <c r="H58" i="2"/>
  <c r="H57" i="2"/>
  <c r="G51" i="4" l="1"/>
  <c r="G36" i="4"/>
  <c r="G23" i="4"/>
  <c r="G19" i="4"/>
  <c r="G34" i="4"/>
  <c r="G27" i="4"/>
  <c r="G40" i="4"/>
  <c r="G46" i="4"/>
  <c r="G44" i="4"/>
  <c r="G6" i="4"/>
  <c r="G47" i="4"/>
  <c r="G43" i="4"/>
  <c r="G29" i="4" l="1"/>
  <c r="G9" i="4"/>
  <c r="G24" i="4"/>
  <c r="G48" i="4"/>
  <c r="G25" i="4"/>
  <c r="G28" i="4"/>
  <c r="G53" i="4"/>
  <c r="G8" i="4"/>
  <c r="G26" i="4"/>
  <c r="G7" i="4"/>
  <c r="G56" i="4"/>
  <c r="G17" i="4"/>
  <c r="G32" i="4"/>
  <c r="G31" i="4"/>
  <c r="G49" i="4"/>
  <c r="G14" i="4"/>
  <c r="G38" i="4"/>
  <c r="G22" i="4"/>
  <c r="G39" i="4"/>
  <c r="G41" i="4"/>
  <c r="G45" i="4"/>
  <c r="G15" i="4"/>
  <c r="G21" i="4"/>
  <c r="G33" i="4"/>
  <c r="G18" i="4"/>
  <c r="G37" i="4"/>
  <c r="G13" i="4"/>
  <c r="G54" i="4"/>
  <c r="G10" i="4"/>
  <c r="G35" i="4"/>
  <c r="G50" i="4"/>
  <c r="G5" i="4"/>
  <c r="G12" i="4"/>
  <c r="G20" i="4"/>
  <c r="G42" i="4"/>
  <c r="G52" i="4"/>
  <c r="H20" i="3"/>
  <c r="G55" i="4"/>
  <c r="G11" i="1" l="1"/>
  <c r="G16" i="1"/>
  <c r="G3" i="1"/>
  <c r="H19" i="3"/>
  <c r="G55" i="1"/>
  <c r="H25" i="3"/>
  <c r="H82" i="3"/>
  <c r="H81" i="3"/>
  <c r="H22" i="3"/>
  <c r="H67" i="3"/>
  <c r="H68" i="3"/>
  <c r="H16" i="3"/>
  <c r="H15" i="3"/>
  <c r="H86" i="3"/>
  <c r="H85" i="3"/>
  <c r="H62" i="3"/>
  <c r="H61" i="3"/>
  <c r="H71" i="3"/>
  <c r="H72" i="3"/>
  <c r="H103" i="3"/>
  <c r="H104" i="3"/>
  <c r="H59" i="3"/>
  <c r="H60" i="3"/>
  <c r="H40" i="3"/>
  <c r="H39" i="3"/>
  <c r="H49" i="3"/>
  <c r="H50" i="3"/>
  <c r="H83" i="3"/>
  <c r="H84" i="3"/>
  <c r="H63" i="3"/>
  <c r="H75" i="3"/>
  <c r="H76" i="3"/>
  <c r="H94" i="3"/>
  <c r="H93" i="3"/>
  <c r="H9" i="3"/>
  <c r="H10" i="3"/>
  <c r="H70" i="3"/>
  <c r="H69" i="3"/>
  <c r="H33" i="3"/>
  <c r="H34" i="3"/>
  <c r="H44" i="3"/>
  <c r="H43" i="3"/>
  <c r="H91" i="3"/>
  <c r="H92" i="3"/>
  <c r="H99" i="3"/>
  <c r="H100" i="3"/>
  <c r="H48" i="3"/>
  <c r="H47" i="3"/>
  <c r="H98" i="3"/>
  <c r="H97" i="3"/>
  <c r="H95" i="3"/>
  <c r="H96" i="3"/>
  <c r="H13" i="3"/>
  <c r="H14" i="3"/>
  <c r="H87" i="3"/>
  <c r="H106" i="3"/>
  <c r="H105" i="3"/>
  <c r="H45" i="3"/>
  <c r="H46" i="3"/>
  <c r="H17" i="3"/>
  <c r="H18" i="3"/>
  <c r="H56" i="3"/>
  <c r="H55" i="3"/>
  <c r="G12" i="1"/>
  <c r="G44" i="1"/>
  <c r="G32" i="1"/>
  <c r="G31" i="1"/>
  <c r="G28" i="1"/>
  <c r="G48" i="1"/>
  <c r="G22" i="1"/>
  <c r="G38" i="1"/>
  <c r="G47" i="1"/>
  <c r="G7" i="1"/>
  <c r="G8" i="1"/>
  <c r="G45" i="1"/>
  <c r="G56" i="1"/>
  <c r="G27" i="1"/>
  <c r="G29" i="1"/>
  <c r="G40" i="1"/>
  <c r="G14" i="1"/>
  <c r="G42" i="1"/>
  <c r="G17" i="1"/>
  <c r="G15" i="1"/>
  <c r="G35" i="1"/>
  <c r="G9" i="1"/>
  <c r="G53" i="1"/>
  <c r="G13" i="1"/>
  <c r="G21" i="1"/>
  <c r="G26" i="1"/>
  <c r="G43" i="1"/>
  <c r="G33" i="1"/>
  <c r="G19" i="1"/>
  <c r="G39" i="1"/>
  <c r="G6" i="1"/>
  <c r="G34" i="1"/>
  <c r="G37" i="1"/>
  <c r="G36" i="1"/>
  <c r="G20" i="1"/>
  <c r="G18" i="1"/>
  <c r="G23" i="1"/>
  <c r="G51" i="1"/>
  <c r="G25" i="1"/>
  <c r="G50" i="1"/>
  <c r="G49" i="1"/>
  <c r="G54" i="1"/>
  <c r="G24" i="1"/>
  <c r="G10" i="1"/>
  <c r="G41" i="1"/>
  <c r="H88" i="3" l="1"/>
  <c r="H64" i="3"/>
  <c r="H78" i="3"/>
  <c r="H32" i="3"/>
  <c r="H41" i="3"/>
  <c r="H53" i="3"/>
  <c r="H27" i="3"/>
  <c r="H77" i="3"/>
  <c r="H80" i="3"/>
  <c r="H26" i="3"/>
  <c r="H108" i="3"/>
  <c r="H12" i="3"/>
  <c r="H38" i="3"/>
  <c r="H35" i="3"/>
  <c r="H37" i="3"/>
  <c r="H65" i="3"/>
  <c r="H21" i="3"/>
  <c r="H107" i="3"/>
  <c r="H4" i="3"/>
  <c r="H66" i="3"/>
  <c r="H74" i="3"/>
  <c r="H36" i="3"/>
  <c r="H54" i="3"/>
  <c r="H42" i="3"/>
  <c r="H23" i="3"/>
  <c r="H24" i="3"/>
  <c r="H51" i="3"/>
  <c r="H73" i="3"/>
  <c r="H52" i="3"/>
  <c r="H28" i="3"/>
  <c r="H30" i="3"/>
  <c r="H79" i="3"/>
  <c r="H11" i="3"/>
  <c r="H31" i="3"/>
  <c r="H29" i="3"/>
  <c r="H3" i="3"/>
  <c r="G5" i="1"/>
  <c r="H8" i="3"/>
  <c r="H7" i="3"/>
  <c r="H90" i="3"/>
  <c r="H89" i="3"/>
  <c r="H102" i="3"/>
  <c r="H101" i="3"/>
  <c r="G52" i="1"/>
  <c r="H110" i="3"/>
  <c r="H109" i="3"/>
  <c r="G46" i="1"/>
  <c r="H28" i="2" l="1"/>
  <c r="H87" i="2"/>
  <c r="H89" i="2"/>
  <c r="H83" i="2"/>
  <c r="H45" i="2"/>
  <c r="H105" i="2"/>
  <c r="H20" i="2"/>
  <c r="H71" i="2"/>
  <c r="H72" i="2"/>
  <c r="H77" i="2"/>
  <c r="H78" i="2"/>
  <c r="H104" i="2"/>
  <c r="H103" i="2"/>
  <c r="H21" i="2"/>
  <c r="H23" i="2"/>
  <c r="H24" i="2"/>
  <c r="H56" i="2"/>
  <c r="H55" i="2"/>
  <c r="H26" i="2"/>
  <c r="H25" i="2"/>
  <c r="H35" i="2"/>
  <c r="H36" i="2"/>
  <c r="H48" i="2"/>
  <c r="H47" i="2"/>
  <c r="H38" i="2"/>
  <c r="H37" i="2"/>
  <c r="H14" i="2"/>
  <c r="H13" i="2"/>
  <c r="H100" i="2"/>
  <c r="H99" i="2"/>
  <c r="H29" i="2"/>
  <c r="H32" i="2"/>
  <c r="H31" i="2"/>
  <c r="H44" i="2"/>
  <c r="H43" i="2"/>
  <c r="H18" i="2"/>
  <c r="H17" i="2"/>
  <c r="H101" i="2"/>
  <c r="H102" i="2"/>
  <c r="H15" i="2"/>
  <c r="H16" i="2"/>
  <c r="H80" i="2"/>
  <c r="H79" i="2"/>
  <c r="H65" i="2"/>
  <c r="H66" i="2"/>
  <c r="H95" i="2"/>
  <c r="H96" i="2"/>
  <c r="H88" i="2"/>
  <c r="H51" i="2"/>
  <c r="H52" i="2"/>
  <c r="H67" i="2"/>
  <c r="H68" i="2"/>
  <c r="H11" i="2"/>
  <c r="H12" i="2"/>
  <c r="H10" i="2"/>
  <c r="H9" i="2"/>
  <c r="H69" i="2"/>
  <c r="H70" i="2"/>
  <c r="H34" i="2"/>
  <c r="H33" i="2"/>
  <c r="H75" i="2"/>
  <c r="H76" i="2"/>
  <c r="H46" i="2"/>
  <c r="H3" i="2"/>
  <c r="H4" i="2"/>
  <c r="H93" i="2"/>
  <c r="H94" i="2"/>
  <c r="H86" i="2"/>
  <c r="H85" i="2"/>
  <c r="H98" i="2"/>
  <c r="H97" i="2"/>
  <c r="H50" i="2"/>
  <c r="H49" i="2"/>
  <c r="H82" i="2"/>
  <c r="H81" i="2"/>
  <c r="H108" i="2"/>
  <c r="H107" i="2"/>
  <c r="H41" i="2"/>
  <c r="H42" i="2"/>
  <c r="H62" i="2"/>
  <c r="H61" i="2"/>
  <c r="H90" i="2"/>
  <c r="H53" i="2"/>
  <c r="H54" i="2"/>
  <c r="H84" i="2"/>
  <c r="H39" i="2"/>
  <c r="H40" i="2"/>
  <c r="H30" i="2"/>
  <c r="H59" i="2"/>
  <c r="H27" i="2"/>
  <c r="H22" i="2"/>
  <c r="H63" i="2"/>
  <c r="H64" i="2"/>
  <c r="H60" i="2"/>
  <c r="H91" i="2"/>
  <c r="H92" i="2"/>
  <c r="H5" i="3"/>
  <c r="H6" i="3"/>
  <c r="H74" i="2" l="1"/>
  <c r="H73" i="2"/>
  <c r="H106" i="2"/>
  <c r="H19" i="2"/>
  <c r="H7" i="2"/>
  <c r="H8" i="2"/>
  <c r="H109" i="2"/>
  <c r="H110" i="2"/>
  <c r="G4" i="1"/>
  <c r="H5" i="2" l="1"/>
  <c r="H6" i="2"/>
</calcChain>
</file>

<file path=xl/sharedStrings.xml><?xml version="1.0" encoding="utf-8"?>
<sst xmlns="http://schemas.openxmlformats.org/spreadsheetml/2006/main" count="1600" uniqueCount="160">
  <si>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</si>
  <si>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</si>
  <si>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</si>
  <si>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</si>
  <si>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</si>
  <si>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</si>
  <si>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</si>
  <si>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</si>
  <si>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</si>
  <si>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</si>
  <si>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</si>
  <si>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</si>
  <si>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</si>
  <si>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</si>
  <si>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</si>
  <si>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</si>
  <si>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</si>
  <si>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</si>
  <si>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</si>
  <si>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</si>
  <si>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</si>
  <si>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</si>
  <si>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8) Route description updates for RT_17 (from "Great River Hiawatha" to "Borealis") &amp; RT_64 (from "Gulf Coast Limited" to "Mardi Gras Service")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</si>
  <si>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</si>
  <si>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</si>
  <si>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</si>
  <si>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</si>
  <si>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</si>
  <si>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</si>
  <si>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</si>
  <si>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</si>
  <si>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APT_All_APT</t>
  </si>
  <si>
    <t>APT_RT_NTS</t>
  </si>
  <si>
    <t>APT_RT_01</t>
  </si>
  <si>
    <t>APT_RT_03</t>
  </si>
  <si>
    <t>APT_RT_04</t>
  </si>
  <si>
    <t>APT_RT_05</t>
  </si>
  <si>
    <t>APT_RT_07</t>
  </si>
  <si>
    <t>APT_RT_09</t>
  </si>
  <si>
    <t>APT_RT_11</t>
  </si>
  <si>
    <t>APT_RT_12</t>
  </si>
  <si>
    <t>APT_RT_14</t>
  </si>
  <si>
    <t>APT_RT_15</t>
  </si>
  <si>
    <t>APT_RT_16</t>
  </si>
  <si>
    <t>APT_RT_17</t>
  </si>
  <si>
    <t>APT_RT_18</t>
  </si>
  <si>
    <t>APT_RT_19</t>
  </si>
  <si>
    <t>APT_RT_20</t>
  </si>
  <si>
    <t>APT_RT_21</t>
  </si>
  <si>
    <t>APT_RT_22</t>
  </si>
  <si>
    <t>APT_RT_23</t>
  </si>
  <si>
    <t>APT_RT_24</t>
  </si>
  <si>
    <t>APT_RT_25</t>
  </si>
  <si>
    <t>APT_RT_26</t>
  </si>
  <si>
    <t>APT_RT_27</t>
  </si>
  <si>
    <t>APT_RT_28</t>
  </si>
  <si>
    <t>APT_RT_29</t>
  </si>
  <si>
    <t>APT_RT_30</t>
  </si>
  <si>
    <t>APT_RT_32</t>
  </si>
  <si>
    <t>APT_RT_33</t>
  </si>
  <si>
    <t>APT_RT_34</t>
  </si>
  <si>
    <t>APT_RT_35</t>
  </si>
  <si>
    <t>APT_RT_36</t>
  </si>
  <si>
    <t>APT_RT_37</t>
  </si>
  <si>
    <t>APT_RT_39</t>
  </si>
  <si>
    <t>APT_RT_40</t>
  </si>
  <si>
    <t>APT_RT_41</t>
  </si>
  <si>
    <t>APT_RT_45</t>
  </si>
  <si>
    <t>APT_RT_46</t>
  </si>
  <si>
    <t>APT_RT_47</t>
  </si>
  <si>
    <t>APT_RT_48</t>
  </si>
  <si>
    <t>APT_RT_50</t>
  </si>
  <si>
    <t>APT_RT_51</t>
  </si>
  <si>
    <t>APT_RT_52</t>
  </si>
  <si>
    <t>APT_RT_54</t>
  </si>
  <si>
    <t>APT_RT_56</t>
  </si>
  <si>
    <t>APT_RT_57</t>
  </si>
  <si>
    <t>APT_RT_63</t>
  </si>
  <si>
    <t>APT_RT_64</t>
  </si>
  <si>
    <t>APT_RT_65</t>
  </si>
  <si>
    <t>APT_RT_66</t>
  </si>
  <si>
    <t>APT_RT_67</t>
  </si>
  <si>
    <t>APT_RT_96</t>
  </si>
  <si>
    <t>APT_RT_99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</si>
  <si>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</si>
  <si>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</si>
  <si>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</si>
  <si>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</si>
  <si>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</si>
  <si>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</si>
  <si>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</si>
  <si>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</si>
  <si>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</si>
  <si>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</si>
  <si>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</si>
  <si>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</si>
  <si>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</si>
  <si>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</si>
  <si>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</si>
  <si>
    <t>Long Distance Adjustments</t>
  </si>
  <si>
    <t>Acela Express</t>
  </si>
  <si>
    <t>Northeast Regional</t>
  </si>
  <si>
    <t>NEC Special Trains</t>
  </si>
  <si>
    <t>Downeaster</t>
  </si>
  <si>
    <t>Empire South</t>
  </si>
  <si>
    <t>Empire West/Maple Leaf</t>
  </si>
  <si>
    <t>Adirondack</t>
  </si>
  <si>
    <t>Ethan Allen</t>
  </si>
  <si>
    <t>Vermonter</t>
  </si>
  <si>
    <t>New Haven - Springfield</t>
  </si>
  <si>
    <t>Keystone</t>
  </si>
  <si>
    <t>Pennsylvanian</t>
  </si>
  <si>
    <t>Berkshire Flyer</t>
  </si>
  <si>
    <t>Washington-Lynchburg/Roanoke</t>
  </si>
  <si>
    <t>Washington-Newport News</t>
  </si>
  <si>
    <t>Washington-Norfolk</t>
  </si>
  <si>
    <t>Washington-Richmond</t>
  </si>
  <si>
    <t>Carolinian</t>
  </si>
  <si>
    <t>Piedmont</t>
  </si>
  <si>
    <t>Heartland Flyer</t>
  </si>
  <si>
    <t>Mardi Gras Service</t>
  </si>
  <si>
    <t>Hoosier State</t>
  </si>
  <si>
    <t>Wolverine</t>
  </si>
  <si>
    <t>Blue Water</t>
  </si>
  <si>
    <t>Pere Marquette</t>
  </si>
  <si>
    <t>Hiawatha</t>
  </si>
  <si>
    <t>Lincoln Service</t>
  </si>
  <si>
    <t>Illini / Saluki</t>
  </si>
  <si>
    <t>Illinois Zephyr/Carl Sandburg</t>
  </si>
  <si>
    <t>Missouri River Runner</t>
  </si>
  <si>
    <t>Borealis</t>
  </si>
  <si>
    <t>Pacific Surfliner</t>
  </si>
  <si>
    <t>Capitol Corridor</t>
  </si>
  <si>
    <t>San Joaquin</t>
  </si>
  <si>
    <t>Cascades</t>
  </si>
  <si>
    <t>Non-NEC Special Trains</t>
  </si>
  <si>
    <t>Silver Star</t>
  </si>
  <si>
    <t>Silver Meteor</t>
  </si>
  <si>
    <t>Palmetto</t>
  </si>
  <si>
    <t>Auto Train</t>
  </si>
  <si>
    <t>City of New Orleans</t>
  </si>
  <si>
    <t>Crescent</t>
  </si>
  <si>
    <t>Cardinal</t>
  </si>
  <si>
    <t>Capitol Limited</t>
  </si>
  <si>
    <t>Lake Shore Ltd</t>
  </si>
  <si>
    <t>Empire Builder</t>
  </si>
  <si>
    <t>California Zephyr</t>
  </si>
  <si>
    <t>Southwest Chief</t>
  </si>
  <si>
    <t>Coast Starlight</t>
  </si>
  <si>
    <t>Texas Eagle</t>
  </si>
  <si>
    <t>Sunset Limited</t>
  </si>
  <si>
    <t>National Train Service</t>
  </si>
  <si>
    <t>System-wide (Total Amtrak)</t>
  </si>
  <si>
    <t>9) Added new route 31 Floridian</t>
  </si>
  <si>
    <t>Floridian</t>
  </si>
  <si>
    <t>APT_RT_31</t>
  </si>
  <si>
    <t>APT_RT_LD_ADJ</t>
  </si>
  <si>
    <t>10) Added new LD ADJ route for Plan/Fcst completion factor stat adjustments</t>
  </si>
  <si>
    <t>2025</t>
  </si>
  <si>
    <t>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</si>
</sst>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7" fillId="0" borderId="0" xfId="0" applyFont="1"/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sheetPr codeName="Sheet9"/>
  <dimension ref="A1:B18"/>
  <sheetViews>
    <sheetView workbookViewId="0"/>
  </sheetViews>
  <sheetFormatPr defaultColWidth="8.7265625" defaultRowHeight="12.5" x14ac:dyDescent="0.25"/>
  <cols>
    <col min="1" max="1" width="17.453125" style="1" customWidth="1"/>
    <col min="2" max="2" width="13.453125" style="1" bestFit="1" customWidth="1"/>
    <col min="3" max="16384" width="8.7265625" style="1"/>
  </cols>
  <sheetData>
    <row r="1" spans="1:2" ht="13" x14ac:dyDescent="0.3">
      <c r="A1" s="15" t="s">
        <v>0</v>
      </c>
    </row>
    <row r="2" spans="1:2" x14ac:dyDescent="0.25">
      <c r="A2" s="16" t="s">
        <v>1</v>
      </c>
    </row>
    <row r="3" spans="1:2" x14ac:dyDescent="0.25">
      <c r="A3" s="16" t="s">
        <v>2</v>
      </c>
    </row>
    <row r="4" spans="1:2" x14ac:dyDescent="0.25">
      <c r="A4" s="17" t="s">
        <v>3</v>
      </c>
      <c r="B4" s="1" t="s">
        <v>4</v>
      </c>
    </row>
    <row r="5" spans="1:2" x14ac:dyDescent="0.25">
      <c r="A5" s="17" t="s">
        <v>5</v>
      </c>
      <c r="B5" s="1" t="s">
        <v>6</v>
      </c>
    </row>
    <row r="6" spans="1:2" x14ac:dyDescent="0.25">
      <c r="A6" s="17" t="s">
        <v>7</v>
      </c>
      <c r="B6" s="1" t="s">
        <v>8</v>
      </c>
    </row>
    <row r="7" spans="1:2" x14ac:dyDescent="0.25">
      <c r="A7" s="17" t="s">
        <v>9</v>
      </c>
      <c r="B7" s="1" t="s">
        <v>10</v>
      </c>
    </row>
    <row r="8" spans="1:2" x14ac:dyDescent="0.25">
      <c r="A8" s="17" t="s">
        <v>11</v>
      </c>
      <c r="B8" s="1" t="s">
        <v>12</v>
      </c>
    </row>
    <row r="9" spans="1:2" x14ac:dyDescent="0.25">
      <c r="A9" s="17" t="s">
        <v>13</v>
      </c>
      <c r="B9" s="1" t="s">
        <v>14</v>
      </c>
    </row>
    <row r="10" spans="1:2" x14ac:dyDescent="0.25">
      <c r="A10" s="17" t="s">
        <v>15</v>
      </c>
      <c r="B10" s="1" t="s">
        <v>16</v>
      </c>
    </row>
    <row r="11" spans="1:2" x14ac:dyDescent="0.25">
      <c r="A11" s="16" t="s">
        <v>17</v>
      </c>
    </row>
    <row r="12" spans="1:2" x14ac:dyDescent="0.25">
      <c r="A12" s="16" t="s">
        <v>18</v>
      </c>
    </row>
    <row r="13" spans="1:2" x14ac:dyDescent="0.25">
      <c r="A13" s="16" t="s">
        <v>19</v>
      </c>
    </row>
    <row r="14" spans="1:2" x14ac:dyDescent="0.25">
      <c r="A14" s="16" t="s">
        <v>20</v>
      </c>
    </row>
    <row r="15" spans="1:2" x14ac:dyDescent="0.25">
      <c r="A15" s="16" t="s">
        <v>21</v>
      </c>
    </row>
    <row r="16" spans="1:2" x14ac:dyDescent="0.25">
      <c r="A16" s="16" t="s">
        <v>22</v>
      </c>
    </row>
    <row r="17" spans="1:1" x14ac:dyDescent="0.25">
      <c r="A17" s="16" t="s">
        <v>153</v>
      </c>
    </row>
    <row r="18" spans="1:1" x14ac:dyDescent="0.25">
      <c r="A18" s="16" t="s">
        <v>157</v>
      </c>
    </row>
  </sheetData>
  <sheetProtection algorithmName="SHA-512" hashValue="HWDHGZ9ehymSmTrVLnDCMKYdnMYkh3AkZgcQT9bEdurm4+CsYZtfE+v9HkwzROfInVd6PPu5/UECpNJHqk7Ceg==" saltValue="50QelodGdaJBxan1OkbW3w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7"/>
  <sheetViews>
    <sheetView workbookViewId="0">
      <pane ySplit="2" topLeftCell="A3" activePane="bottomLeft" state="frozen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.453125" style="1" bestFit="1" customWidth="1"/>
    <col min="3" max="3" width="15.36328125" style="1" bestFit="1" customWidth="1"/>
    <col min="4" max="4" width="26.81640625" style="1" bestFit="1" customWidth="1"/>
    <col min="5" max="6" width="23.81640625" style="1" bestFit="1" customWidth="1"/>
    <col min="7" max="7" width="12.54296875" style="1" bestFit="1" customWidth="1"/>
    <col min="8" max="16384" width="8.7265625" style="1"/>
  </cols>
  <sheetData>
    <row r="1" spans="1:7" x14ac:dyDescent="0.25">
      <c r="A1" s="2" t="s">
        <v>23</v>
      </c>
    </row>
    <row r="2" spans="1:7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</row>
    <row r="3" spans="1:7" ht="14.5" customHeight="1" x14ac:dyDescent="0.25">
      <c r="A3" s="12" t="s">
        <v>158</v>
      </c>
      <c r="B3" s="3" t="s">
        <v>159</v>
      </c>
      <c r="C3" s="3" t="s">
        <v>31</v>
      </c>
      <c r="D3" s="3" t="s">
        <v>152</v>
      </c>
      <c r="E3" s="8">
        <v>1050760043.0699672</v>
      </c>
      <c r="F3" s="8">
        <v>1165729391.2541955</v>
      </c>
      <c r="G3" s="10">
        <f t="shared" ref="G3:G56" si="0">IF(ISERROR(E3/F3)=TRUE,"N/A",E3/F3)</f>
        <v>0.90137561165843638</v>
      </c>
    </row>
    <row r="4" spans="1:7" ht="14.5" customHeight="1" x14ac:dyDescent="0.25">
      <c r="A4" s="12" t="s">
        <v>158</v>
      </c>
      <c r="B4" s="3" t="s">
        <v>159</v>
      </c>
      <c r="C4" s="3" t="s">
        <v>32</v>
      </c>
      <c r="D4" s="3" t="s">
        <v>151</v>
      </c>
      <c r="E4" s="8">
        <v>851441171.10589528</v>
      </c>
      <c r="F4" s="8">
        <v>931729256.7469275</v>
      </c>
      <c r="G4" s="10">
        <f t="shared" si="0"/>
        <v>0.91382895292850108</v>
      </c>
    </row>
    <row r="5" spans="1:7" ht="14.5" customHeight="1" x14ac:dyDescent="0.25">
      <c r="A5" s="12" t="s">
        <v>158</v>
      </c>
      <c r="B5" s="3" t="s">
        <v>159</v>
      </c>
      <c r="C5" s="3" t="s">
        <v>33</v>
      </c>
      <c r="D5" s="3" t="s">
        <v>100</v>
      </c>
      <c r="E5" s="8">
        <v>161295021.19736701</v>
      </c>
      <c r="F5" s="8">
        <v>102376716.594574</v>
      </c>
      <c r="G5" s="10">
        <f t="shared" si="0"/>
        <v>1.5755049249734943</v>
      </c>
    </row>
    <row r="6" spans="1:7" ht="14.5" customHeight="1" x14ac:dyDescent="0.25">
      <c r="A6" s="12" t="s">
        <v>158</v>
      </c>
      <c r="B6" s="3" t="s">
        <v>159</v>
      </c>
      <c r="C6" s="3" t="s">
        <v>34</v>
      </c>
      <c r="D6" s="3" t="s">
        <v>107</v>
      </c>
      <c r="E6" s="8">
        <v>1209203.2696517</v>
      </c>
      <c r="F6" s="8">
        <v>2311156.0524343997</v>
      </c>
      <c r="G6" s="10">
        <f t="shared" si="0"/>
        <v>0.52320277913644786</v>
      </c>
    </row>
    <row r="7" spans="1:7" ht="14.5" customHeight="1" x14ac:dyDescent="0.25">
      <c r="A7" s="12" t="s">
        <v>158</v>
      </c>
      <c r="B7" s="3" t="s">
        <v>159</v>
      </c>
      <c r="C7" s="3" t="s">
        <v>35</v>
      </c>
      <c r="D7" s="3" t="s">
        <v>108</v>
      </c>
      <c r="E7" s="8">
        <v>2452237.0956812999</v>
      </c>
      <c r="F7" s="8">
        <v>3324003.3621695996</v>
      </c>
      <c r="G7" s="10">
        <f t="shared" si="0"/>
        <v>0.73773604551371696</v>
      </c>
    </row>
    <row r="8" spans="1:7" ht="14.5" customHeight="1" x14ac:dyDescent="0.25">
      <c r="A8" s="12" t="s">
        <v>158</v>
      </c>
      <c r="B8" s="3" t="s">
        <v>159</v>
      </c>
      <c r="C8" s="3" t="s">
        <v>36</v>
      </c>
      <c r="D8" s="3" t="s">
        <v>101</v>
      </c>
      <c r="E8" s="8">
        <v>278796658.53555667</v>
      </c>
      <c r="F8" s="8">
        <v>206740018.70083249</v>
      </c>
      <c r="G8" s="10">
        <f t="shared" si="0"/>
        <v>1.3485374543715953</v>
      </c>
    </row>
    <row r="9" spans="1:7" ht="14.5" customHeight="1" x14ac:dyDescent="0.25">
      <c r="A9" s="12" t="s">
        <v>158</v>
      </c>
      <c r="B9" s="3" t="s">
        <v>159</v>
      </c>
      <c r="C9" s="3" t="s">
        <v>37</v>
      </c>
      <c r="D9" s="3" t="s">
        <v>105</v>
      </c>
      <c r="E9" s="8">
        <v>11798673.545497499</v>
      </c>
      <c r="F9" s="8">
        <v>10721541.053905699</v>
      </c>
      <c r="G9" s="10">
        <f t="shared" si="0"/>
        <v>1.1004643349473924</v>
      </c>
    </row>
    <row r="10" spans="1:7" ht="14.5" customHeight="1" x14ac:dyDescent="0.25">
      <c r="A10" s="12" t="s">
        <v>158</v>
      </c>
      <c r="B10" s="3" t="s">
        <v>159</v>
      </c>
      <c r="C10" s="3" t="s">
        <v>38</v>
      </c>
      <c r="D10" s="3" t="s">
        <v>103</v>
      </c>
      <c r="E10" s="8">
        <v>4064731.2038526</v>
      </c>
      <c r="F10" s="8">
        <v>6054007.386656601</v>
      </c>
      <c r="G10" s="10">
        <f t="shared" si="0"/>
        <v>0.67141166903950489</v>
      </c>
    </row>
    <row r="11" spans="1:7" ht="14.5" customHeight="1" x14ac:dyDescent="0.25">
      <c r="A11" s="12" t="s">
        <v>158</v>
      </c>
      <c r="B11" s="3" t="s">
        <v>159</v>
      </c>
      <c r="C11" s="3" t="s">
        <v>39</v>
      </c>
      <c r="D11" s="3" t="s">
        <v>112</v>
      </c>
      <c r="E11" s="8">
        <v>105014.90763669999</v>
      </c>
      <c r="F11" s="8">
        <v>54230.520727400006</v>
      </c>
      <c r="G11" s="10">
        <f t="shared" ref="G11" si="1">IF(ISERROR(E11/F11)=TRUE,"N/A",E11/F11)</f>
        <v>1.936453978831908</v>
      </c>
    </row>
    <row r="12" spans="1:7" ht="14.5" customHeight="1" x14ac:dyDescent="0.25">
      <c r="A12" s="12" t="s">
        <v>158</v>
      </c>
      <c r="B12" s="3" t="s">
        <v>159</v>
      </c>
      <c r="C12" s="3" t="s">
        <v>40</v>
      </c>
      <c r="D12" s="3" t="s">
        <v>109</v>
      </c>
      <c r="E12" s="8">
        <v>5501657.3988504</v>
      </c>
      <c r="F12" s="8">
        <v>10842728.046531901</v>
      </c>
      <c r="G12" s="10">
        <f t="shared" si="0"/>
        <v>0.5074052743220957</v>
      </c>
    </row>
    <row r="13" spans="1:7" ht="14.5" customHeight="1" x14ac:dyDescent="0.25">
      <c r="A13" s="12" t="s">
        <v>158</v>
      </c>
      <c r="B13" s="3" t="s">
        <v>159</v>
      </c>
      <c r="C13" s="3" t="s">
        <v>41</v>
      </c>
      <c r="D13" s="3" t="s">
        <v>110</v>
      </c>
      <c r="E13" s="8">
        <v>8606791.2955559008</v>
      </c>
      <c r="F13" s="8">
        <v>18052220.5005912</v>
      </c>
      <c r="G13" s="10">
        <f t="shared" si="0"/>
        <v>0.47677189048704749</v>
      </c>
    </row>
    <row r="14" spans="1:7" ht="14.5" customHeight="1" x14ac:dyDescent="0.25">
      <c r="A14" s="12" t="s">
        <v>158</v>
      </c>
      <c r="B14" s="3" t="s">
        <v>159</v>
      </c>
      <c r="C14" s="3" t="s">
        <v>42</v>
      </c>
      <c r="D14" s="3" t="s">
        <v>104</v>
      </c>
      <c r="E14" s="8">
        <v>22313868.530888401</v>
      </c>
      <c r="F14" s="8">
        <v>23838078.433645301</v>
      </c>
      <c r="G14" s="10">
        <f t="shared" si="0"/>
        <v>0.93605986711556355</v>
      </c>
    </row>
    <row r="15" spans="1:7" ht="14.5" customHeight="1" x14ac:dyDescent="0.25">
      <c r="A15" s="12" t="s">
        <v>158</v>
      </c>
      <c r="B15" s="3" t="s">
        <v>159</v>
      </c>
      <c r="C15" s="3" t="s">
        <v>43</v>
      </c>
      <c r="D15" s="3" t="s">
        <v>136</v>
      </c>
      <c r="E15" s="8">
        <v>724.24919130000001</v>
      </c>
      <c r="F15" s="8">
        <v>392456.40244579996</v>
      </c>
      <c r="G15" s="10">
        <f t="shared" si="0"/>
        <v>1.8454258531303287E-3</v>
      </c>
    </row>
    <row r="16" spans="1:7" ht="14.5" customHeight="1" x14ac:dyDescent="0.25">
      <c r="A16" s="12" t="s">
        <v>158</v>
      </c>
      <c r="B16" s="3" t="s">
        <v>159</v>
      </c>
      <c r="C16" s="3" t="s">
        <v>44</v>
      </c>
      <c r="D16" s="3" t="s">
        <v>130</v>
      </c>
      <c r="E16" s="8">
        <v>4325829.4480606997</v>
      </c>
      <c r="F16" s="8">
        <v>5495893.0691968994</v>
      </c>
      <c r="G16" s="10">
        <f t="shared" ref="G16" si="2">IF(ISERROR(E16/F16)=TRUE,"N/A",E16/F16)</f>
        <v>0.78710218586782332</v>
      </c>
    </row>
    <row r="17" spans="1:7" ht="14.5" customHeight="1" x14ac:dyDescent="0.25">
      <c r="A17" s="12" t="s">
        <v>158</v>
      </c>
      <c r="B17" s="3" t="s">
        <v>159</v>
      </c>
      <c r="C17" s="3" t="s">
        <v>45</v>
      </c>
      <c r="D17" s="3" t="s">
        <v>142</v>
      </c>
      <c r="E17" s="8">
        <v>2918871.5784205999</v>
      </c>
      <c r="F17" s="8">
        <v>7750975.5303551992</v>
      </c>
      <c r="G17" s="10">
        <f t="shared" si="0"/>
        <v>0.37658118865030638</v>
      </c>
    </row>
    <row r="18" spans="1:7" ht="14.5" customHeight="1" x14ac:dyDescent="0.25">
      <c r="A18" s="12" t="s">
        <v>158</v>
      </c>
      <c r="B18" s="3" t="s">
        <v>159</v>
      </c>
      <c r="C18" s="3" t="s">
        <v>46</v>
      </c>
      <c r="D18" s="3" t="s">
        <v>137</v>
      </c>
      <c r="E18" s="8">
        <v>14943169.520900801</v>
      </c>
      <c r="F18" s="8">
        <v>23995531.145107303</v>
      </c>
      <c r="G18" s="10">
        <f t="shared" si="0"/>
        <v>0.62274802047662603</v>
      </c>
    </row>
    <row r="19" spans="1:7" ht="14.5" customHeight="1" x14ac:dyDescent="0.25">
      <c r="A19" s="12" t="s">
        <v>158</v>
      </c>
      <c r="B19" s="3" t="s">
        <v>159</v>
      </c>
      <c r="C19" s="3" t="s">
        <v>47</v>
      </c>
      <c r="D19" s="3" t="s">
        <v>126</v>
      </c>
      <c r="E19" s="8">
        <v>7195806.4745495999</v>
      </c>
      <c r="F19" s="8">
        <v>11910934.383801701</v>
      </c>
      <c r="G19" s="10">
        <f t="shared" si="0"/>
        <v>0.60413450722518891</v>
      </c>
    </row>
    <row r="20" spans="1:7" ht="14.5" customHeight="1" x14ac:dyDescent="0.25">
      <c r="A20" s="12" t="s">
        <v>158</v>
      </c>
      <c r="B20" s="3" t="s">
        <v>159</v>
      </c>
      <c r="C20" s="3" t="s">
        <v>48</v>
      </c>
      <c r="D20" s="3" t="s">
        <v>125</v>
      </c>
      <c r="E20" s="8">
        <v>9590241.9828722998</v>
      </c>
      <c r="F20" s="8">
        <v>6982043.0959541006</v>
      </c>
      <c r="G20" s="10">
        <f t="shared" si="0"/>
        <v>1.3735581191742541</v>
      </c>
    </row>
    <row r="21" spans="1:7" ht="14.5" customHeight="1" x14ac:dyDescent="0.25">
      <c r="A21" s="12" t="s">
        <v>158</v>
      </c>
      <c r="B21" s="3" t="s">
        <v>159</v>
      </c>
      <c r="C21" s="3" t="s">
        <v>49</v>
      </c>
      <c r="D21" s="3" t="s">
        <v>122</v>
      </c>
      <c r="E21" s="8">
        <v>8650967.7672358006</v>
      </c>
      <c r="F21" s="8">
        <v>11349782.1616935</v>
      </c>
      <c r="G21" s="10">
        <f t="shared" si="0"/>
        <v>0.76221443231162334</v>
      </c>
    </row>
    <row r="22" spans="1:7" ht="14.5" customHeight="1" x14ac:dyDescent="0.25">
      <c r="A22" s="12" t="s">
        <v>158</v>
      </c>
      <c r="B22" s="3" t="s">
        <v>159</v>
      </c>
      <c r="C22" s="3" t="s">
        <v>50</v>
      </c>
      <c r="D22" s="3" t="s">
        <v>127</v>
      </c>
      <c r="E22" s="8">
        <v>2669758.5803565001</v>
      </c>
      <c r="F22" s="8">
        <v>7144893.2843326004</v>
      </c>
      <c r="G22" s="10">
        <f t="shared" si="0"/>
        <v>0.37365968589212883</v>
      </c>
    </row>
    <row r="23" spans="1:7" ht="14.5" customHeight="1" x14ac:dyDescent="0.25">
      <c r="A23" s="12" t="s">
        <v>158</v>
      </c>
      <c r="B23" s="3" t="s">
        <v>159</v>
      </c>
      <c r="C23" s="3" t="s">
        <v>51</v>
      </c>
      <c r="D23" s="3" t="s">
        <v>128</v>
      </c>
      <c r="E23" s="8">
        <v>1363604.2014977001</v>
      </c>
      <c r="F23" s="8">
        <v>5182048.4843832999</v>
      </c>
      <c r="G23" s="10">
        <f t="shared" si="0"/>
        <v>0.26313999292115431</v>
      </c>
    </row>
    <row r="24" spans="1:7" ht="14.5" customHeight="1" x14ac:dyDescent="0.25">
      <c r="A24" s="12" t="s">
        <v>158</v>
      </c>
      <c r="B24" s="3" t="s">
        <v>159</v>
      </c>
      <c r="C24" s="3" t="s">
        <v>52</v>
      </c>
      <c r="D24" s="3" t="s">
        <v>145</v>
      </c>
      <c r="E24" s="8">
        <v>20060323.493554398</v>
      </c>
      <c r="F24" s="8">
        <v>32962095.043674402</v>
      </c>
      <c r="G24" s="10">
        <f t="shared" si="0"/>
        <v>0.60858763579726038</v>
      </c>
    </row>
    <row r="25" spans="1:7" ht="14.5" customHeight="1" x14ac:dyDescent="0.25">
      <c r="A25" s="12" t="s">
        <v>158</v>
      </c>
      <c r="B25" s="3" t="s">
        <v>159</v>
      </c>
      <c r="C25" s="3" t="s">
        <v>53</v>
      </c>
      <c r="D25" s="3" t="s">
        <v>143</v>
      </c>
      <c r="E25" s="8">
        <v>226.27490739999999</v>
      </c>
      <c r="F25" s="8">
        <v>201577.3674703</v>
      </c>
      <c r="G25" s="10">
        <f t="shared" si="0"/>
        <v>1.1225213933470923E-3</v>
      </c>
    </row>
    <row r="26" spans="1:7" ht="14.5" customHeight="1" x14ac:dyDescent="0.25">
      <c r="A26" s="12" t="s">
        <v>158</v>
      </c>
      <c r="B26" s="3" t="s">
        <v>159</v>
      </c>
      <c r="C26" s="3" t="s">
        <v>54</v>
      </c>
      <c r="D26" s="3" t="s">
        <v>146</v>
      </c>
      <c r="E26" s="8">
        <v>22088158.3218421</v>
      </c>
      <c r="F26" s="8">
        <v>38069847.042882107</v>
      </c>
      <c r="G26" s="10">
        <f t="shared" si="0"/>
        <v>0.58020086860243658</v>
      </c>
    </row>
    <row r="27" spans="1:7" ht="14.5" customHeight="1" x14ac:dyDescent="0.25">
      <c r="A27" s="12" t="s">
        <v>158</v>
      </c>
      <c r="B27" s="3" t="s">
        <v>159</v>
      </c>
      <c r="C27" s="3" t="s">
        <v>55</v>
      </c>
      <c r="D27" s="3" t="s">
        <v>147</v>
      </c>
      <c r="E27" s="8">
        <v>15250515.630488699</v>
      </c>
      <c r="F27" s="8">
        <v>34827663.238535292</v>
      </c>
      <c r="G27" s="10">
        <f t="shared" si="0"/>
        <v>0.43788512384645628</v>
      </c>
    </row>
    <row r="28" spans="1:7" ht="14.5" customHeight="1" x14ac:dyDescent="0.25">
      <c r="A28" s="12" t="s">
        <v>158</v>
      </c>
      <c r="B28" s="3" t="s">
        <v>159</v>
      </c>
      <c r="C28" s="3" t="s">
        <v>56</v>
      </c>
      <c r="D28" s="3" t="s">
        <v>119</v>
      </c>
      <c r="E28" s="8">
        <v>2188937.1996285999</v>
      </c>
      <c r="F28" s="8">
        <v>2454897.3223222001</v>
      </c>
      <c r="G28" s="10">
        <f t="shared" si="0"/>
        <v>0.89166140666037463</v>
      </c>
    </row>
    <row r="29" spans="1:7" ht="14.5" customHeight="1" x14ac:dyDescent="0.25">
      <c r="A29" s="12" t="s">
        <v>158</v>
      </c>
      <c r="B29" s="3" t="s">
        <v>159</v>
      </c>
      <c r="C29" s="3" t="s">
        <v>57</v>
      </c>
      <c r="D29" s="3" t="s">
        <v>140</v>
      </c>
      <c r="E29" s="8">
        <v>5790506.7726597004</v>
      </c>
      <c r="F29" s="8">
        <v>12940773.739822298</v>
      </c>
      <c r="G29" s="10">
        <f t="shared" si="0"/>
        <v>0.44746217568434321</v>
      </c>
    </row>
    <row r="30" spans="1:7" ht="14.5" customHeight="1" x14ac:dyDescent="0.25">
      <c r="A30" s="12" t="s">
        <v>158</v>
      </c>
      <c r="B30" s="3" t="s">
        <v>159</v>
      </c>
      <c r="C30" s="3" t="s">
        <v>155</v>
      </c>
      <c r="D30" s="3" t="s">
        <v>154</v>
      </c>
      <c r="E30" s="8">
        <v>17721927.8172733</v>
      </c>
      <c r="F30" s="8">
        <v>39565691.511458106</v>
      </c>
      <c r="G30" s="10">
        <f t="shared" ref="G30" si="3">IF(ISERROR(E30/F30)=TRUE,"N/A",E30/F30)</f>
        <v>0.44791148948176684</v>
      </c>
    </row>
    <row r="31" spans="1:7" ht="14.5" customHeight="1" x14ac:dyDescent="0.25">
      <c r="A31" s="12" t="s">
        <v>158</v>
      </c>
      <c r="B31" s="3" t="s">
        <v>159</v>
      </c>
      <c r="C31" s="3" t="s">
        <v>58</v>
      </c>
      <c r="D31" s="3" t="s">
        <v>149</v>
      </c>
      <c r="E31" s="8">
        <v>8007607.5520438999</v>
      </c>
      <c r="F31" s="8">
        <v>20012098.475984</v>
      </c>
      <c r="G31" s="10">
        <f t="shared" si="0"/>
        <v>0.40013832440678931</v>
      </c>
    </row>
    <row r="32" spans="1:7" ht="14.5" customHeight="1" x14ac:dyDescent="0.25">
      <c r="A32" s="12" t="s">
        <v>158</v>
      </c>
      <c r="B32" s="3" t="s">
        <v>159</v>
      </c>
      <c r="C32" s="3" t="s">
        <v>59</v>
      </c>
      <c r="D32" s="3" t="s">
        <v>150</v>
      </c>
      <c r="E32" s="8">
        <v>4074059.3891746998</v>
      </c>
      <c r="F32" s="8">
        <v>15353505.285183202</v>
      </c>
      <c r="G32" s="10">
        <f t="shared" si="0"/>
        <v>0.26535044040440353</v>
      </c>
    </row>
    <row r="33" spans="1:7" ht="14.5" customHeight="1" x14ac:dyDescent="0.25">
      <c r="A33" s="12" t="s">
        <v>158</v>
      </c>
      <c r="B33" s="3" t="s">
        <v>159</v>
      </c>
      <c r="C33" s="3" t="s">
        <v>60</v>
      </c>
      <c r="D33" s="3" t="s">
        <v>148</v>
      </c>
      <c r="E33" s="8">
        <v>15224321.2263867</v>
      </c>
      <c r="F33" s="8">
        <v>23878713.0910042</v>
      </c>
      <c r="G33" s="10">
        <f t="shared" si="0"/>
        <v>0.63756874871628411</v>
      </c>
    </row>
    <row r="34" spans="1:7" ht="14.5" customHeight="1" x14ac:dyDescent="0.25">
      <c r="A34" s="12" t="s">
        <v>158</v>
      </c>
      <c r="B34" s="3" t="s">
        <v>159</v>
      </c>
      <c r="C34" s="3" t="s">
        <v>61</v>
      </c>
      <c r="D34" s="3" t="s">
        <v>131</v>
      </c>
      <c r="E34" s="8">
        <v>31798662.236196999</v>
      </c>
      <c r="F34" s="8">
        <v>35181416.424537688</v>
      </c>
      <c r="G34" s="10">
        <f t="shared" si="0"/>
        <v>0.90384826615504466</v>
      </c>
    </row>
    <row r="35" spans="1:7" ht="14.5" customHeight="1" x14ac:dyDescent="0.25">
      <c r="A35" s="12" t="s">
        <v>158</v>
      </c>
      <c r="B35" s="3" t="s">
        <v>159</v>
      </c>
      <c r="C35" s="3" t="s">
        <v>62</v>
      </c>
      <c r="D35" s="3" t="s">
        <v>134</v>
      </c>
      <c r="E35" s="8">
        <v>17973714.185924798</v>
      </c>
      <c r="F35" s="8">
        <v>23024856.598133501</v>
      </c>
      <c r="G35" s="10">
        <f t="shared" si="0"/>
        <v>0.78062219885364359</v>
      </c>
    </row>
    <row r="36" spans="1:7" ht="14.5" customHeight="1" x14ac:dyDescent="0.25">
      <c r="A36" s="12" t="s">
        <v>158</v>
      </c>
      <c r="B36" s="3" t="s">
        <v>159</v>
      </c>
      <c r="C36" s="3" t="s">
        <v>63</v>
      </c>
      <c r="D36" s="3" t="s">
        <v>132</v>
      </c>
      <c r="E36" s="8">
        <v>14652800.281349501</v>
      </c>
      <c r="F36" s="8">
        <v>19078120.336826298</v>
      </c>
      <c r="G36" s="10">
        <f t="shared" si="0"/>
        <v>0.7680421353179826</v>
      </c>
    </row>
    <row r="37" spans="1:7" ht="14.5" customHeight="1" x14ac:dyDescent="0.25">
      <c r="A37" s="12" t="s">
        <v>158</v>
      </c>
      <c r="B37" s="3" t="s">
        <v>159</v>
      </c>
      <c r="C37" s="3" t="s">
        <v>64</v>
      </c>
      <c r="D37" s="3" t="s">
        <v>133</v>
      </c>
      <c r="E37" s="8">
        <v>21196360.0804184</v>
      </c>
      <c r="F37" s="8">
        <v>25413980.1829031</v>
      </c>
      <c r="G37" s="10">
        <f t="shared" si="0"/>
        <v>0.83404330718247577</v>
      </c>
    </row>
    <row r="38" spans="1:7" ht="14.5" customHeight="1" x14ac:dyDescent="0.25">
      <c r="A38" s="12" t="s">
        <v>158</v>
      </c>
      <c r="B38" s="3" t="s">
        <v>159</v>
      </c>
      <c r="C38" s="3" t="s">
        <v>65</v>
      </c>
      <c r="D38" s="3" t="s">
        <v>106</v>
      </c>
      <c r="E38" s="8">
        <v>4034435.0652855001</v>
      </c>
      <c r="F38" s="8">
        <v>3925755.9849353996</v>
      </c>
      <c r="G38" s="10">
        <f t="shared" si="0"/>
        <v>1.027683605595239</v>
      </c>
    </row>
    <row r="39" spans="1:7" ht="14.5" customHeight="1" x14ac:dyDescent="0.25">
      <c r="A39" s="12" t="s">
        <v>158</v>
      </c>
      <c r="B39" s="3" t="s">
        <v>159</v>
      </c>
      <c r="C39" s="3" t="s">
        <v>66</v>
      </c>
      <c r="D39" s="3" t="s">
        <v>123</v>
      </c>
      <c r="E39" s="8">
        <v>4000897.4910887</v>
      </c>
      <c r="F39" s="8">
        <v>4672804.3853495</v>
      </c>
      <c r="G39" s="10">
        <f t="shared" si="0"/>
        <v>0.85620906871954472</v>
      </c>
    </row>
    <row r="40" spans="1:7" ht="14.5" customHeight="1" x14ac:dyDescent="0.25">
      <c r="A40" s="12" t="s">
        <v>158</v>
      </c>
      <c r="B40" s="3" t="s">
        <v>159</v>
      </c>
      <c r="C40" s="3" t="s">
        <v>67</v>
      </c>
      <c r="D40" s="3" t="s">
        <v>144</v>
      </c>
      <c r="E40" s="8">
        <v>12000074.464118199</v>
      </c>
      <c r="F40" s="8">
        <v>20140475.268376604</v>
      </c>
      <c r="G40" s="10">
        <f t="shared" si="0"/>
        <v>0.59581883268464941</v>
      </c>
    </row>
    <row r="41" spans="1:7" ht="14.5" customHeight="1" x14ac:dyDescent="0.25">
      <c r="A41" s="12" t="s">
        <v>158</v>
      </c>
      <c r="B41" s="3" t="s">
        <v>159</v>
      </c>
      <c r="C41" s="3" t="s">
        <v>68</v>
      </c>
      <c r="D41" s="3" t="s">
        <v>113</v>
      </c>
      <c r="E41" s="8">
        <v>3082354.0787451998</v>
      </c>
      <c r="F41" s="8">
        <v>4411774.1923901001</v>
      </c>
      <c r="G41" s="10">
        <f t="shared" si="0"/>
        <v>0.69866542219272554</v>
      </c>
    </row>
    <row r="42" spans="1:7" ht="14.5" customHeight="1" x14ac:dyDescent="0.25">
      <c r="A42" s="12" t="s">
        <v>158</v>
      </c>
      <c r="B42" s="3" t="s">
        <v>159</v>
      </c>
      <c r="C42" s="3" t="s">
        <v>69</v>
      </c>
      <c r="D42" s="3" t="s">
        <v>114</v>
      </c>
      <c r="E42" s="8">
        <v>4170131.6518986998</v>
      </c>
      <c r="F42" s="8">
        <v>6457860.8426740998</v>
      </c>
      <c r="G42" s="10">
        <f t="shared" si="0"/>
        <v>0.64574504677185229</v>
      </c>
    </row>
    <row r="43" spans="1:7" ht="14.5" customHeight="1" x14ac:dyDescent="0.25">
      <c r="A43" s="12" t="s">
        <v>158</v>
      </c>
      <c r="B43" s="3" t="s">
        <v>159</v>
      </c>
      <c r="C43" s="3" t="s">
        <v>70</v>
      </c>
      <c r="D43" s="3" t="s">
        <v>138</v>
      </c>
      <c r="E43" s="8">
        <v>8815589.4822335001</v>
      </c>
      <c r="F43" s="8">
        <v>11738555.256424302</v>
      </c>
      <c r="G43" s="10">
        <f t="shared" si="0"/>
        <v>0.75099441879007089</v>
      </c>
    </row>
    <row r="44" spans="1:7" ht="14.5" customHeight="1" x14ac:dyDescent="0.25">
      <c r="A44" s="12" t="s">
        <v>158</v>
      </c>
      <c r="B44" s="3" t="s">
        <v>159</v>
      </c>
      <c r="C44" s="3" t="s">
        <v>71</v>
      </c>
      <c r="D44" s="3" t="s">
        <v>115</v>
      </c>
      <c r="E44" s="8">
        <v>4801634.7129319003</v>
      </c>
      <c r="F44" s="8">
        <v>7958751.0327926008</v>
      </c>
      <c r="G44" s="10">
        <f t="shared" si="0"/>
        <v>0.6033151047378702</v>
      </c>
    </row>
    <row r="45" spans="1:7" ht="14.5" customHeight="1" x14ac:dyDescent="0.25">
      <c r="A45" s="12" t="s">
        <v>158</v>
      </c>
      <c r="B45" s="3" t="s">
        <v>159</v>
      </c>
      <c r="C45" s="3" t="s">
        <v>72</v>
      </c>
      <c r="D45" s="3" t="s">
        <v>116</v>
      </c>
      <c r="E45" s="8">
        <v>248361.1903631</v>
      </c>
      <c r="F45" s="8">
        <v>2042524.4723534</v>
      </c>
      <c r="G45" s="10">
        <f t="shared" si="0"/>
        <v>0.12159520912713366</v>
      </c>
    </row>
    <row r="46" spans="1:7" ht="14.5" customHeight="1" x14ac:dyDescent="0.25">
      <c r="A46" s="12" t="s">
        <v>158</v>
      </c>
      <c r="B46" s="3" t="s">
        <v>159</v>
      </c>
      <c r="C46" s="3" t="s">
        <v>73</v>
      </c>
      <c r="D46" s="3" t="s">
        <v>141</v>
      </c>
      <c r="E46" s="8">
        <v>11492661.701884201</v>
      </c>
      <c r="F46" s="8">
        <v>21354429.5054955</v>
      </c>
      <c r="G46" s="10">
        <f t="shared" si="0"/>
        <v>0.53818631394140493</v>
      </c>
    </row>
    <row r="47" spans="1:7" ht="14.5" customHeight="1" x14ac:dyDescent="0.25">
      <c r="A47" s="12" t="s">
        <v>158</v>
      </c>
      <c r="B47" s="3" t="s">
        <v>159</v>
      </c>
      <c r="C47" s="3" t="s">
        <v>74</v>
      </c>
      <c r="D47" s="3" t="s">
        <v>121</v>
      </c>
      <c r="E47" s="8"/>
      <c r="F47" s="8"/>
      <c r="G47" s="10" t="str">
        <f t="shared" si="0"/>
        <v>N/A</v>
      </c>
    </row>
    <row r="48" spans="1:7" ht="14.5" customHeight="1" x14ac:dyDescent="0.25">
      <c r="A48" s="12" t="s">
        <v>158</v>
      </c>
      <c r="B48" s="3" t="s">
        <v>159</v>
      </c>
      <c r="C48" s="3" t="s">
        <v>75</v>
      </c>
      <c r="D48" s="3" t="s">
        <v>129</v>
      </c>
      <c r="E48" s="8">
        <v>4837154.9117804002</v>
      </c>
      <c r="F48" s="8">
        <v>6710075.1249158997</v>
      </c>
      <c r="G48" s="10">
        <f t="shared" si="0"/>
        <v>0.72087939728409911</v>
      </c>
    </row>
    <row r="49" spans="1:7" ht="14.5" customHeight="1" x14ac:dyDescent="0.25">
      <c r="A49" s="12" t="s">
        <v>158</v>
      </c>
      <c r="B49" s="3" t="s">
        <v>159</v>
      </c>
      <c r="C49" s="3" t="s">
        <v>76</v>
      </c>
      <c r="D49" s="3" t="s">
        <v>111</v>
      </c>
      <c r="E49" s="8">
        <v>4066217.1316412999</v>
      </c>
      <c r="F49" s="8">
        <v>5560705.2903550006</v>
      </c>
      <c r="G49" s="10">
        <f t="shared" si="0"/>
        <v>0.73124125795591455</v>
      </c>
    </row>
    <row r="50" spans="1:7" ht="14.5" customHeight="1" x14ac:dyDescent="0.25">
      <c r="A50" s="12" t="s">
        <v>158</v>
      </c>
      <c r="B50" s="3" t="s">
        <v>159</v>
      </c>
      <c r="C50" s="3" t="s">
        <v>77</v>
      </c>
      <c r="D50" s="3" t="s">
        <v>139</v>
      </c>
      <c r="E50" s="8">
        <v>34001950.225583203</v>
      </c>
      <c r="F50" s="8">
        <v>28197902.817046598</v>
      </c>
      <c r="G50" s="10">
        <f t="shared" si="0"/>
        <v>1.2058325913878907</v>
      </c>
    </row>
    <row r="51" spans="1:7" ht="14.5" customHeight="1" x14ac:dyDescent="0.25">
      <c r="A51" s="12" t="s">
        <v>158</v>
      </c>
      <c r="B51" s="3" t="s">
        <v>159</v>
      </c>
      <c r="C51" s="3" t="s">
        <v>78</v>
      </c>
      <c r="D51" s="3" t="s">
        <v>120</v>
      </c>
      <c r="E51" s="8">
        <v>506.5557594</v>
      </c>
      <c r="F51" s="8">
        <v>656502.30057399999</v>
      </c>
      <c r="G51" s="10">
        <f t="shared" si="0"/>
        <v>7.7159784353703379E-4</v>
      </c>
    </row>
    <row r="52" spans="1:7" ht="14.5" customHeight="1" x14ac:dyDescent="0.25">
      <c r="A52" s="12" t="s">
        <v>158</v>
      </c>
      <c r="B52" s="3" t="s">
        <v>159</v>
      </c>
      <c r="C52" s="3" t="s">
        <v>79</v>
      </c>
      <c r="D52" s="3" t="s">
        <v>124</v>
      </c>
      <c r="E52" s="8">
        <v>2250690.7740166001</v>
      </c>
      <c r="F52" s="8">
        <v>2512401.8168438994</v>
      </c>
      <c r="G52" s="10">
        <f t="shared" si="0"/>
        <v>0.89583233021377806</v>
      </c>
    </row>
    <row r="53" spans="1:7" ht="14.5" customHeight="1" x14ac:dyDescent="0.25">
      <c r="A53" s="12" t="s">
        <v>158</v>
      </c>
      <c r="B53" s="3" t="s">
        <v>159</v>
      </c>
      <c r="C53" s="3" t="s">
        <v>80</v>
      </c>
      <c r="D53" s="3" t="s">
        <v>117</v>
      </c>
      <c r="E53" s="8">
        <v>5314212.3963040002</v>
      </c>
      <c r="F53" s="8">
        <v>6364789.9241632996</v>
      </c>
      <c r="G53" s="10">
        <f t="shared" si="0"/>
        <v>0.83493916682609037</v>
      </c>
    </row>
    <row r="54" spans="1:7" ht="14.5" customHeight="1" x14ac:dyDescent="0.25">
      <c r="A54" s="12" t="s">
        <v>158</v>
      </c>
      <c r="B54" s="3" t="s">
        <v>159</v>
      </c>
      <c r="C54" s="3" t="s">
        <v>81</v>
      </c>
      <c r="D54" s="3" t="s">
        <v>118</v>
      </c>
      <c r="E54" s="8">
        <v>3110862.3678893</v>
      </c>
      <c r="F54" s="8">
        <v>4017467.3175053997</v>
      </c>
      <c r="G54" s="10">
        <f t="shared" si="0"/>
        <v>0.7743342066117801</v>
      </c>
    </row>
    <row r="55" spans="1:7" ht="14.5" customHeight="1" x14ac:dyDescent="0.25">
      <c r="A55" s="12" t="s">
        <v>158</v>
      </c>
      <c r="B55" s="3" t="s">
        <v>159</v>
      </c>
      <c r="C55" s="3" t="s">
        <v>82</v>
      </c>
      <c r="D55" s="3" t="s">
        <v>135</v>
      </c>
      <c r="E55" s="8">
        <v>1045286.1321201</v>
      </c>
      <c r="F55" s="8">
        <v>2806564.9749417002</v>
      </c>
      <c r="G55" s="10">
        <f t="shared" si="0"/>
        <v>0.37244323272501945</v>
      </c>
    </row>
    <row r="56" spans="1:7" ht="14.5" customHeight="1" x14ac:dyDescent="0.25">
      <c r="A56" s="12" t="s">
        <v>158</v>
      </c>
      <c r="B56" s="3" t="s">
        <v>159</v>
      </c>
      <c r="C56" s="3" t="s">
        <v>83</v>
      </c>
      <c r="D56" s="3" t="s">
        <v>102</v>
      </c>
      <c r="E56" s="8">
        <v>337199.52677960001</v>
      </c>
      <c r="F56" s="8">
        <v>4715422.3697144007</v>
      </c>
      <c r="G56" s="10">
        <f t="shared" si="0"/>
        <v>7.1509930678812811E-2</v>
      </c>
    </row>
    <row r="57" spans="1:7" ht="14.5" customHeight="1" x14ac:dyDescent="0.25">
      <c r="A57" s="12" t="s">
        <v>158</v>
      </c>
      <c r="B57" s="3" t="s">
        <v>159</v>
      </c>
      <c r="C57" s="3" t="s">
        <v>156</v>
      </c>
      <c r="D57" s="3" t="s">
        <v>99</v>
      </c>
      <c r="E57" s="8">
        <v>0</v>
      </c>
      <c r="F57" s="8">
        <v>0</v>
      </c>
      <c r="G57" s="10" t="str">
        <f t="shared" ref="G57" si="4">IF(ISERROR(E57/F57)=TRUE,"N/A",E57/F57)</f>
        <v>N/A</v>
      </c>
    </row>
  </sheetData>
  <sheetProtection algorithmName="SHA-512" hashValue="AmYksfEVYazZhTbXnp1GVVaDErZQCAA8eHZG1OUhZJUBFmwhyrYAUfrhXtK3KnPFl0OyV5Xy2pQRipkSLytFkA==" saltValue="2KJleogT8Kil9Ee4eWeNJw==" spinCount="100000" sheet="1" objects="1" scenarios="1"/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12"/>
  <sheetViews>
    <sheetView workbookViewId="0">
      <pane ySplit="2" topLeftCell="A3" activePane="bottomLeft" state="frozen"/>
      <selection pane="bottomLeft" activeCell="E18" sqref="E18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5.36328125" style="1" bestFit="1" customWidth="1"/>
    <col min="4" max="4" width="26.81640625" style="1" bestFit="1" customWidth="1"/>
    <col min="5" max="5" width="17.453125" style="1" bestFit="1" customWidth="1"/>
    <col min="6" max="6" width="16.7265625" style="1" customWidth="1"/>
    <col min="7" max="7" width="14.54296875" style="1" customWidth="1"/>
    <col min="8" max="8" width="29.81640625" style="1" bestFit="1" customWidth="1"/>
    <col min="9" max="16384" width="8.7265625" style="1"/>
  </cols>
  <sheetData>
    <row r="1" spans="1:8" x14ac:dyDescent="0.25">
      <c r="A1" s="2" t="s">
        <v>84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85</v>
      </c>
      <c r="F2" s="5" t="s">
        <v>86</v>
      </c>
      <c r="G2" s="5" t="s">
        <v>87</v>
      </c>
      <c r="H2" s="5" t="s">
        <v>88</v>
      </c>
    </row>
    <row r="3" spans="1:8" ht="14.5" customHeight="1" x14ac:dyDescent="0.25">
      <c r="A3" s="12" t="s">
        <v>158</v>
      </c>
      <c r="B3" s="3" t="s">
        <v>159</v>
      </c>
      <c r="C3" s="3" t="s">
        <v>31</v>
      </c>
      <c r="D3" s="3" t="s">
        <v>152</v>
      </c>
      <c r="E3" s="4" t="s">
        <v>89</v>
      </c>
      <c r="F3" s="8">
        <v>886923405.06619382</v>
      </c>
      <c r="G3" s="8">
        <v>836438450.31000352</v>
      </c>
      <c r="H3" s="9">
        <f>IF(ISERROR(G3/F3)=TRUE,"N/A",G3/F3)</f>
        <v>0.94307856296517234</v>
      </c>
    </row>
    <row r="4" spans="1:8" ht="14.5" customHeight="1" x14ac:dyDescent="0.25">
      <c r="A4" s="12" t="s">
        <v>158</v>
      </c>
      <c r="B4" s="3" t="s">
        <v>159</v>
      </c>
      <c r="C4" s="3" t="s">
        <v>31</v>
      </c>
      <c r="D4" s="3" t="s">
        <v>152</v>
      </c>
      <c r="E4" s="4" t="s">
        <v>90</v>
      </c>
      <c r="F4" s="8">
        <v>886923405.06619382</v>
      </c>
      <c r="G4" s="8">
        <v>763067744.55000329</v>
      </c>
      <c r="H4" s="9">
        <f t="shared" ref="H4:H73" si="0">IF(ISERROR(G4/F4)=TRUE,"N/A",G4/F4)</f>
        <v>0.8603536000868679</v>
      </c>
    </row>
    <row r="5" spans="1:8" ht="14.5" customHeight="1" x14ac:dyDescent="0.25">
      <c r="A5" s="12" t="s">
        <v>158</v>
      </c>
      <c r="B5" s="3" t="s">
        <v>159</v>
      </c>
      <c r="C5" s="3" t="s">
        <v>32</v>
      </c>
      <c r="D5" s="3" t="s">
        <v>151</v>
      </c>
      <c r="E5" s="4" t="s">
        <v>89</v>
      </c>
      <c r="F5" s="8">
        <v>726930002.78117692</v>
      </c>
      <c r="G5" s="8">
        <v>836153981.13015354</v>
      </c>
      <c r="H5" s="9">
        <f t="shared" si="0"/>
        <v>1.1502537767475469</v>
      </c>
    </row>
    <row r="6" spans="1:8" ht="14.5" customHeight="1" x14ac:dyDescent="0.25">
      <c r="A6" s="12" t="s">
        <v>158</v>
      </c>
      <c r="B6" s="3" t="s">
        <v>159</v>
      </c>
      <c r="C6" s="3" t="s">
        <v>32</v>
      </c>
      <c r="D6" s="3" t="s">
        <v>151</v>
      </c>
      <c r="E6" s="4" t="s">
        <v>90</v>
      </c>
      <c r="F6" s="8">
        <v>726930002.78117692</v>
      </c>
      <c r="G6" s="8">
        <v>762783275.37015355</v>
      </c>
      <c r="H6" s="9">
        <f t="shared" si="0"/>
        <v>1.0493214923745131</v>
      </c>
    </row>
    <row r="7" spans="1:8" ht="14.5" customHeight="1" x14ac:dyDescent="0.25">
      <c r="A7" s="12" t="s">
        <v>158</v>
      </c>
      <c r="B7" s="3" t="s">
        <v>159</v>
      </c>
      <c r="C7" s="3" t="s">
        <v>33</v>
      </c>
      <c r="D7" s="3" t="s">
        <v>100</v>
      </c>
      <c r="E7" s="4" t="s">
        <v>89</v>
      </c>
      <c r="F7" s="8">
        <v>76775152.320105702</v>
      </c>
      <c r="G7" s="8">
        <v>159119101.04937109</v>
      </c>
      <c r="H7" s="9">
        <f t="shared" si="0"/>
        <v>2.072533837327228</v>
      </c>
    </row>
    <row r="8" spans="1:8" ht="14.5" customHeight="1" x14ac:dyDescent="0.25">
      <c r="A8" s="12" t="s">
        <v>158</v>
      </c>
      <c r="B8" s="3" t="s">
        <v>159</v>
      </c>
      <c r="C8" s="3" t="s">
        <v>33</v>
      </c>
      <c r="D8" s="3" t="s">
        <v>100</v>
      </c>
      <c r="E8" s="4" t="s">
        <v>90</v>
      </c>
      <c r="F8" s="8">
        <v>76775152.320105702</v>
      </c>
      <c r="G8" s="8">
        <v>159119101.04937109</v>
      </c>
      <c r="H8" s="9">
        <f t="shared" si="0"/>
        <v>2.072533837327228</v>
      </c>
    </row>
    <row r="9" spans="1:8" ht="14.5" customHeight="1" x14ac:dyDescent="0.25">
      <c r="A9" s="12" t="s">
        <v>158</v>
      </c>
      <c r="B9" s="3" t="s">
        <v>159</v>
      </c>
      <c r="C9" s="3" t="s">
        <v>34</v>
      </c>
      <c r="D9" s="3" t="s">
        <v>107</v>
      </c>
      <c r="E9" s="4" t="s">
        <v>89</v>
      </c>
      <c r="F9" s="8">
        <v>1726080.1091338</v>
      </c>
      <c r="G9" s="8">
        <v>1193299.9167877</v>
      </c>
      <c r="H9" s="9">
        <f t="shared" si="0"/>
        <v>0.69133518802121796</v>
      </c>
    </row>
    <row r="10" spans="1:8" ht="14.5" customHeight="1" x14ac:dyDescent="0.25">
      <c r="A10" s="12" t="s">
        <v>158</v>
      </c>
      <c r="B10" s="3" t="s">
        <v>159</v>
      </c>
      <c r="C10" s="3" t="s">
        <v>34</v>
      </c>
      <c r="D10" s="3" t="s">
        <v>107</v>
      </c>
      <c r="E10" s="4" t="s">
        <v>90</v>
      </c>
      <c r="F10" s="8">
        <v>1726080.1091338</v>
      </c>
      <c r="G10" s="8">
        <v>632329.41678770003</v>
      </c>
      <c r="H10" s="9">
        <f t="shared" si="0"/>
        <v>0.36633839498041743</v>
      </c>
    </row>
    <row r="11" spans="1:8" ht="14.5" customHeight="1" x14ac:dyDescent="0.25">
      <c r="A11" s="12" t="s">
        <v>158</v>
      </c>
      <c r="B11" s="3" t="s">
        <v>159</v>
      </c>
      <c r="C11" s="3" t="s">
        <v>35</v>
      </c>
      <c r="D11" s="3" t="s">
        <v>108</v>
      </c>
      <c r="E11" s="4" t="s">
        <v>89</v>
      </c>
      <c r="F11" s="8">
        <v>2822075.0005555004</v>
      </c>
      <c r="G11" s="8">
        <v>2429258.8217020999</v>
      </c>
      <c r="H11" s="9">
        <f t="shared" si="0"/>
        <v>0.860805903891258</v>
      </c>
    </row>
    <row r="12" spans="1:8" ht="14.5" customHeight="1" x14ac:dyDescent="0.25">
      <c r="A12" s="12" t="s">
        <v>158</v>
      </c>
      <c r="B12" s="3" t="s">
        <v>159</v>
      </c>
      <c r="C12" s="3" t="s">
        <v>35</v>
      </c>
      <c r="D12" s="3" t="s">
        <v>108</v>
      </c>
      <c r="E12" s="4" t="s">
        <v>90</v>
      </c>
      <c r="F12" s="8">
        <v>2822075.0005555004</v>
      </c>
      <c r="G12" s="8">
        <v>800638.41170209995</v>
      </c>
      <c r="H12" s="9">
        <f t="shared" si="0"/>
        <v>0.28370557534597818</v>
      </c>
    </row>
    <row r="13" spans="1:8" ht="14.5" customHeight="1" x14ac:dyDescent="0.25">
      <c r="A13" s="12" t="s">
        <v>158</v>
      </c>
      <c r="B13" s="3" t="s">
        <v>159</v>
      </c>
      <c r="C13" s="3" t="s">
        <v>36</v>
      </c>
      <c r="D13" s="3" t="s">
        <v>101</v>
      </c>
      <c r="E13" s="4" t="s">
        <v>89</v>
      </c>
      <c r="F13" s="8">
        <v>152123186.37714109</v>
      </c>
      <c r="G13" s="8">
        <v>273288077.15363348</v>
      </c>
      <c r="H13" s="9">
        <f t="shared" si="0"/>
        <v>1.7964919330318427</v>
      </c>
    </row>
    <row r="14" spans="1:8" ht="14.5" customHeight="1" x14ac:dyDescent="0.25">
      <c r="A14" s="12" t="s">
        <v>158</v>
      </c>
      <c r="B14" s="3" t="s">
        <v>159</v>
      </c>
      <c r="C14" s="3" t="s">
        <v>36</v>
      </c>
      <c r="D14" s="3" t="s">
        <v>101</v>
      </c>
      <c r="E14" s="4" t="s">
        <v>90</v>
      </c>
      <c r="F14" s="8">
        <v>152123186.37714109</v>
      </c>
      <c r="G14" s="8">
        <v>272760144.74021345</v>
      </c>
      <c r="H14" s="9">
        <f t="shared" si="0"/>
        <v>1.793021506031246</v>
      </c>
    </row>
    <row r="15" spans="1:8" ht="14.5" customHeight="1" x14ac:dyDescent="0.25">
      <c r="A15" s="12" t="s">
        <v>158</v>
      </c>
      <c r="B15" s="3" t="s">
        <v>159</v>
      </c>
      <c r="C15" s="3" t="s">
        <v>37</v>
      </c>
      <c r="D15" s="3" t="s">
        <v>105</v>
      </c>
      <c r="E15" s="4" t="s">
        <v>89</v>
      </c>
      <c r="F15" s="8">
        <v>8580658.1703535002</v>
      </c>
      <c r="G15" s="8">
        <v>11649040.424449099</v>
      </c>
      <c r="H15" s="9">
        <f t="shared" si="0"/>
        <v>1.3575928784457323</v>
      </c>
    </row>
    <row r="16" spans="1:8" ht="14.5" customHeight="1" x14ac:dyDescent="0.25">
      <c r="A16" s="12" t="s">
        <v>158</v>
      </c>
      <c r="B16" s="3" t="s">
        <v>159</v>
      </c>
      <c r="C16" s="3" t="s">
        <v>37</v>
      </c>
      <c r="D16" s="3" t="s">
        <v>105</v>
      </c>
      <c r="E16" s="4" t="s">
        <v>90</v>
      </c>
      <c r="F16" s="8">
        <v>8580658.1703535002</v>
      </c>
      <c r="G16" s="8">
        <v>5211737.7844490996</v>
      </c>
      <c r="H16" s="9">
        <f t="shared" si="0"/>
        <v>0.60738205403122236</v>
      </c>
    </row>
    <row r="17" spans="1:8" ht="14.5" customHeight="1" x14ac:dyDescent="0.25">
      <c r="A17" s="12" t="s">
        <v>158</v>
      </c>
      <c r="B17" s="3" t="s">
        <v>159</v>
      </c>
      <c r="C17" s="3" t="s">
        <v>38</v>
      </c>
      <c r="D17" s="3" t="s">
        <v>103</v>
      </c>
      <c r="E17" s="4" t="s">
        <v>89</v>
      </c>
      <c r="F17" s="8">
        <v>3917305.5484431004</v>
      </c>
      <c r="G17" s="8">
        <v>3970272.4042894999</v>
      </c>
      <c r="H17" s="9">
        <f t="shared" si="0"/>
        <v>1.0135212469876012</v>
      </c>
    </row>
    <row r="18" spans="1:8" ht="14.5" customHeight="1" x14ac:dyDescent="0.25">
      <c r="A18" s="12" t="s">
        <v>158</v>
      </c>
      <c r="B18" s="3" t="s">
        <v>159</v>
      </c>
      <c r="C18" s="3" t="s">
        <v>38</v>
      </c>
      <c r="D18" s="3" t="s">
        <v>103</v>
      </c>
      <c r="E18" s="4" t="s">
        <v>90</v>
      </c>
      <c r="F18" s="8">
        <v>3917305.5484431004</v>
      </c>
      <c r="G18" s="8">
        <v>2504178.7042894997</v>
      </c>
      <c r="H18" s="9">
        <f t="shared" si="0"/>
        <v>0.63926050018864733</v>
      </c>
    </row>
    <row r="19" spans="1:8" ht="14.5" customHeight="1" x14ac:dyDescent="0.25">
      <c r="A19" s="12" t="s">
        <v>158</v>
      </c>
      <c r="B19" s="3" t="s">
        <v>159</v>
      </c>
      <c r="C19" s="3" t="s">
        <v>39</v>
      </c>
      <c r="D19" s="3" t="s">
        <v>112</v>
      </c>
      <c r="E19" s="4" t="s">
        <v>89</v>
      </c>
      <c r="F19" s="8">
        <v>38418.457255300003</v>
      </c>
      <c r="G19" s="8">
        <v>103750.838559</v>
      </c>
      <c r="H19" s="9">
        <f t="shared" ref="H19:H20" si="1">IF(ISERROR(G19/F19)=TRUE,"N/A",G19/F19)</f>
        <v>2.7005467155942888</v>
      </c>
    </row>
    <row r="20" spans="1:8" ht="14.5" customHeight="1" x14ac:dyDescent="0.25">
      <c r="A20" s="12" t="s">
        <v>158</v>
      </c>
      <c r="B20" s="3" t="s">
        <v>159</v>
      </c>
      <c r="C20" s="3" t="s">
        <v>39</v>
      </c>
      <c r="D20" s="3" t="s">
        <v>112</v>
      </c>
      <c r="E20" s="4" t="s">
        <v>90</v>
      </c>
      <c r="F20" s="8">
        <v>38418.457255300003</v>
      </c>
      <c r="G20" s="8">
        <v>85981.508558999994</v>
      </c>
      <c r="H20" s="9">
        <f t="shared" si="1"/>
        <v>2.2380260609537737</v>
      </c>
    </row>
    <row r="21" spans="1:8" ht="14.5" customHeight="1" x14ac:dyDescent="0.25">
      <c r="A21" s="12" t="s">
        <v>158</v>
      </c>
      <c r="B21" s="3" t="s">
        <v>159</v>
      </c>
      <c r="C21" s="3" t="s">
        <v>40</v>
      </c>
      <c r="D21" s="3" t="s">
        <v>109</v>
      </c>
      <c r="E21" s="4" t="s">
        <v>89</v>
      </c>
      <c r="F21" s="8">
        <v>8519624.7558901999</v>
      </c>
      <c r="G21" s="8">
        <v>5330973.0770420004</v>
      </c>
      <c r="H21" s="9">
        <f t="shared" si="0"/>
        <v>0.62572862418105135</v>
      </c>
    </row>
    <row r="22" spans="1:8" ht="14.5" customHeight="1" x14ac:dyDescent="0.25">
      <c r="A22" s="12" t="s">
        <v>158</v>
      </c>
      <c r="B22" s="3" t="s">
        <v>159</v>
      </c>
      <c r="C22" s="3" t="s">
        <v>40</v>
      </c>
      <c r="D22" s="3" t="s">
        <v>109</v>
      </c>
      <c r="E22" s="4" t="s">
        <v>90</v>
      </c>
      <c r="F22" s="8">
        <v>8519624.7558901999</v>
      </c>
      <c r="G22" s="8">
        <v>2222988.1070420002</v>
      </c>
      <c r="H22" s="9">
        <f t="shared" si="0"/>
        <v>0.26092558894745876</v>
      </c>
    </row>
    <row r="23" spans="1:8" ht="14.5" customHeight="1" x14ac:dyDescent="0.25">
      <c r="A23" s="12" t="s">
        <v>158</v>
      </c>
      <c r="B23" s="3" t="s">
        <v>159</v>
      </c>
      <c r="C23" s="3" t="s">
        <v>41</v>
      </c>
      <c r="D23" s="3" t="s">
        <v>110</v>
      </c>
      <c r="E23" s="4" t="s">
        <v>89</v>
      </c>
      <c r="F23" s="8">
        <v>12448900.506193399</v>
      </c>
      <c r="G23" s="8">
        <v>8121976.6668421002</v>
      </c>
      <c r="H23" s="9">
        <f t="shared" si="0"/>
        <v>0.65242522123149516</v>
      </c>
    </row>
    <row r="24" spans="1:8" ht="14.5" customHeight="1" x14ac:dyDescent="0.25">
      <c r="A24" s="12" t="s">
        <v>158</v>
      </c>
      <c r="B24" s="3" t="s">
        <v>159</v>
      </c>
      <c r="C24" s="3" t="s">
        <v>41</v>
      </c>
      <c r="D24" s="3" t="s">
        <v>110</v>
      </c>
      <c r="E24" s="4" t="s">
        <v>90</v>
      </c>
      <c r="F24" s="8">
        <v>12448900.506193399</v>
      </c>
      <c r="G24" s="8">
        <v>7519432.8202621005</v>
      </c>
      <c r="H24" s="9">
        <f t="shared" si="0"/>
        <v>0.6040238506622444</v>
      </c>
    </row>
    <row r="25" spans="1:8" ht="14.5" customHeight="1" x14ac:dyDescent="0.25">
      <c r="A25" s="12" t="s">
        <v>158</v>
      </c>
      <c r="B25" s="3" t="s">
        <v>159</v>
      </c>
      <c r="C25" s="3" t="s">
        <v>42</v>
      </c>
      <c r="D25" s="3" t="s">
        <v>104</v>
      </c>
      <c r="E25" s="4" t="s">
        <v>89</v>
      </c>
      <c r="F25" s="8">
        <v>19411922.880496003</v>
      </c>
      <c r="G25" s="8">
        <v>21883026.9906279</v>
      </c>
      <c r="H25" s="9">
        <f t="shared" si="0"/>
        <v>1.1272982653673491</v>
      </c>
    </row>
    <row r="26" spans="1:8" ht="14.5" customHeight="1" x14ac:dyDescent="0.25">
      <c r="A26" s="12" t="s">
        <v>158</v>
      </c>
      <c r="B26" s="3" t="s">
        <v>159</v>
      </c>
      <c r="C26" s="3" t="s">
        <v>42</v>
      </c>
      <c r="D26" s="3" t="s">
        <v>104</v>
      </c>
      <c r="E26" s="4" t="s">
        <v>90</v>
      </c>
      <c r="F26" s="8">
        <v>19411922.880496003</v>
      </c>
      <c r="G26" s="8">
        <v>23176071.680627901</v>
      </c>
      <c r="H26" s="9">
        <f t="shared" si="0"/>
        <v>1.1939091157174286</v>
      </c>
    </row>
    <row r="27" spans="1:8" ht="14.5" customHeight="1" x14ac:dyDescent="0.25">
      <c r="A27" s="12" t="s">
        <v>158</v>
      </c>
      <c r="B27" s="3" t="s">
        <v>159</v>
      </c>
      <c r="C27" s="3" t="s">
        <v>43</v>
      </c>
      <c r="D27" s="3" t="s">
        <v>136</v>
      </c>
      <c r="E27" s="4" t="s">
        <v>89</v>
      </c>
      <c r="F27" s="8">
        <v>394153.8858937</v>
      </c>
      <c r="G27" s="8">
        <v>722.29650000000004</v>
      </c>
      <c r="H27" s="9">
        <f t="shared" si="0"/>
        <v>1.8325241126629342E-3</v>
      </c>
    </row>
    <row r="28" spans="1:8" ht="14.5" customHeight="1" x14ac:dyDescent="0.25">
      <c r="A28" s="12" t="s">
        <v>158</v>
      </c>
      <c r="B28" s="3" t="s">
        <v>159</v>
      </c>
      <c r="C28" s="3" t="s">
        <v>43</v>
      </c>
      <c r="D28" s="3" t="s">
        <v>136</v>
      </c>
      <c r="E28" s="4" t="s">
        <v>90</v>
      </c>
      <c r="F28" s="8">
        <v>394153.8858937</v>
      </c>
      <c r="G28" s="8">
        <v>722.29650000000004</v>
      </c>
      <c r="H28" s="9">
        <f t="shared" si="0"/>
        <v>1.8325241126629342E-3</v>
      </c>
    </row>
    <row r="29" spans="1:8" ht="14.5" customHeight="1" x14ac:dyDescent="0.25">
      <c r="A29" s="12" t="s">
        <v>158</v>
      </c>
      <c r="B29" s="3" t="s">
        <v>159</v>
      </c>
      <c r="C29" s="3" t="s">
        <v>44</v>
      </c>
      <c r="D29" s="3" t="s">
        <v>130</v>
      </c>
      <c r="E29" s="4" t="s">
        <v>89</v>
      </c>
      <c r="F29" s="8">
        <v>3839433.1702141003</v>
      </c>
      <c r="G29" s="8">
        <v>4278088.2872078996</v>
      </c>
      <c r="H29" s="9">
        <f t="shared" ref="H29:H30" si="2">IF(ISERROR(G29/F29)=TRUE,"N/A",G29/F29)</f>
        <v>1.1142499680413342</v>
      </c>
    </row>
    <row r="30" spans="1:8" ht="14.5" customHeight="1" x14ac:dyDescent="0.25">
      <c r="A30" s="12" t="s">
        <v>158</v>
      </c>
      <c r="B30" s="3" t="s">
        <v>159</v>
      </c>
      <c r="C30" s="3" t="s">
        <v>44</v>
      </c>
      <c r="D30" s="3" t="s">
        <v>130</v>
      </c>
      <c r="E30" s="4" t="s">
        <v>90</v>
      </c>
      <c r="F30" s="8">
        <v>3839433.1702141003</v>
      </c>
      <c r="G30" s="8">
        <v>2752287.0772078997</v>
      </c>
      <c r="H30" s="9">
        <f t="shared" si="2"/>
        <v>0.71684724155634216</v>
      </c>
    </row>
    <row r="31" spans="1:8" ht="14.5" customHeight="1" x14ac:dyDescent="0.25">
      <c r="A31" s="12" t="s">
        <v>158</v>
      </c>
      <c r="B31" s="3" t="s">
        <v>159</v>
      </c>
      <c r="C31" s="3" t="s">
        <v>45</v>
      </c>
      <c r="D31" s="3" t="s">
        <v>142</v>
      </c>
      <c r="E31" s="4" t="s">
        <v>89</v>
      </c>
      <c r="F31" s="8">
        <v>6183835.2709581004</v>
      </c>
      <c r="G31" s="8">
        <v>2860210.7592545999</v>
      </c>
      <c r="H31" s="9">
        <f t="shared" si="0"/>
        <v>0.46253023147097022</v>
      </c>
    </row>
    <row r="32" spans="1:8" ht="14.5" customHeight="1" x14ac:dyDescent="0.25">
      <c r="A32" s="12" t="s">
        <v>158</v>
      </c>
      <c r="B32" s="3" t="s">
        <v>159</v>
      </c>
      <c r="C32" s="3" t="s">
        <v>45</v>
      </c>
      <c r="D32" s="3" t="s">
        <v>142</v>
      </c>
      <c r="E32" s="4" t="s">
        <v>90</v>
      </c>
      <c r="F32" s="8">
        <v>6183835.2709581004</v>
      </c>
      <c r="G32" s="8">
        <v>2860210.7592545999</v>
      </c>
      <c r="H32" s="9">
        <f t="shared" si="0"/>
        <v>0.46253023147097022</v>
      </c>
    </row>
    <row r="33" spans="1:8" ht="14.5" customHeight="1" x14ac:dyDescent="0.25">
      <c r="A33" s="12" t="s">
        <v>158</v>
      </c>
      <c r="B33" s="3" t="s">
        <v>159</v>
      </c>
      <c r="C33" s="3" t="s">
        <v>46</v>
      </c>
      <c r="D33" s="3" t="s">
        <v>137</v>
      </c>
      <c r="E33" s="4" t="s">
        <v>89</v>
      </c>
      <c r="F33" s="8">
        <v>19809611.779679298</v>
      </c>
      <c r="G33" s="8">
        <v>14681674.0198026</v>
      </c>
      <c r="H33" s="9">
        <f t="shared" si="0"/>
        <v>0.74113890686454864</v>
      </c>
    </row>
    <row r="34" spans="1:8" ht="14.5" customHeight="1" x14ac:dyDescent="0.25">
      <c r="A34" s="12" t="s">
        <v>158</v>
      </c>
      <c r="B34" s="3" t="s">
        <v>159</v>
      </c>
      <c r="C34" s="3" t="s">
        <v>46</v>
      </c>
      <c r="D34" s="3" t="s">
        <v>137</v>
      </c>
      <c r="E34" s="4" t="s">
        <v>90</v>
      </c>
      <c r="F34" s="8">
        <v>19809611.779679298</v>
      </c>
      <c r="G34" s="8">
        <v>14681674.0198026</v>
      </c>
      <c r="H34" s="9">
        <f t="shared" si="0"/>
        <v>0.74113890686454864</v>
      </c>
    </row>
    <row r="35" spans="1:8" ht="14.5" customHeight="1" x14ac:dyDescent="0.25">
      <c r="A35" s="12" t="s">
        <v>158</v>
      </c>
      <c r="B35" s="3" t="s">
        <v>159</v>
      </c>
      <c r="C35" s="3" t="s">
        <v>47</v>
      </c>
      <c r="D35" s="3" t="s">
        <v>126</v>
      </c>
      <c r="E35" s="4" t="s">
        <v>89</v>
      </c>
      <c r="F35" s="8">
        <v>9875997.8879700005</v>
      </c>
      <c r="G35" s="8">
        <v>7064780.1400082</v>
      </c>
      <c r="H35" s="9">
        <f t="shared" si="0"/>
        <v>0.71534848631487069</v>
      </c>
    </row>
    <row r="36" spans="1:8" ht="14.5" customHeight="1" x14ac:dyDescent="0.25">
      <c r="A36" s="12" t="s">
        <v>158</v>
      </c>
      <c r="B36" s="3" t="s">
        <v>159</v>
      </c>
      <c r="C36" s="3" t="s">
        <v>47</v>
      </c>
      <c r="D36" s="3" t="s">
        <v>126</v>
      </c>
      <c r="E36" s="4" t="s">
        <v>90</v>
      </c>
      <c r="F36" s="8">
        <v>9875997.8879700005</v>
      </c>
      <c r="G36" s="8">
        <v>6901793.6962625999</v>
      </c>
      <c r="H36" s="9">
        <f t="shared" si="0"/>
        <v>0.69884519767564013</v>
      </c>
    </row>
    <row r="37" spans="1:8" ht="14.5" customHeight="1" x14ac:dyDescent="0.25">
      <c r="A37" s="12" t="s">
        <v>158</v>
      </c>
      <c r="B37" s="3" t="s">
        <v>159</v>
      </c>
      <c r="C37" s="3" t="s">
        <v>48</v>
      </c>
      <c r="D37" s="3" t="s">
        <v>125</v>
      </c>
      <c r="E37" s="4" t="s">
        <v>89</v>
      </c>
      <c r="F37" s="8">
        <v>5840728.9042217005</v>
      </c>
      <c r="G37" s="8">
        <v>9478568.3732686006</v>
      </c>
      <c r="H37" s="9">
        <f t="shared" si="0"/>
        <v>1.6228399791706574</v>
      </c>
    </row>
    <row r="38" spans="1:8" ht="14.5" customHeight="1" x14ac:dyDescent="0.25">
      <c r="A38" s="12" t="s">
        <v>158</v>
      </c>
      <c r="B38" s="3" t="s">
        <v>159</v>
      </c>
      <c r="C38" s="3" t="s">
        <v>48</v>
      </c>
      <c r="D38" s="3" t="s">
        <v>125</v>
      </c>
      <c r="E38" s="4" t="s">
        <v>90</v>
      </c>
      <c r="F38" s="8">
        <v>5840728.9042217005</v>
      </c>
      <c r="G38" s="8">
        <v>4673508.1093899002</v>
      </c>
      <c r="H38" s="9">
        <f t="shared" si="0"/>
        <v>0.80015836824952979</v>
      </c>
    </row>
    <row r="39" spans="1:8" ht="14.5" customHeight="1" x14ac:dyDescent="0.25">
      <c r="A39" s="12" t="s">
        <v>158</v>
      </c>
      <c r="B39" s="3" t="s">
        <v>159</v>
      </c>
      <c r="C39" s="3" t="s">
        <v>49</v>
      </c>
      <c r="D39" s="3" t="s">
        <v>122</v>
      </c>
      <c r="E39" s="4" t="s">
        <v>89</v>
      </c>
      <c r="F39" s="8">
        <v>9334910.642920699</v>
      </c>
      <c r="G39" s="8">
        <v>8495795.3261245005</v>
      </c>
      <c r="H39" s="9">
        <f t="shared" si="0"/>
        <v>0.91010997867102705</v>
      </c>
    </row>
    <row r="40" spans="1:8" ht="14.5" customHeight="1" x14ac:dyDescent="0.25">
      <c r="A40" s="12" t="s">
        <v>158</v>
      </c>
      <c r="B40" s="3" t="s">
        <v>159</v>
      </c>
      <c r="C40" s="3" t="s">
        <v>49</v>
      </c>
      <c r="D40" s="3" t="s">
        <v>122</v>
      </c>
      <c r="E40" s="4" t="s">
        <v>90</v>
      </c>
      <c r="F40" s="8">
        <v>9334910.642920699</v>
      </c>
      <c r="G40" s="8">
        <v>7304149.6078477008</v>
      </c>
      <c r="H40" s="9">
        <f t="shared" si="0"/>
        <v>0.78245522504138132</v>
      </c>
    </row>
    <row r="41" spans="1:8" ht="14.5" customHeight="1" x14ac:dyDescent="0.25">
      <c r="A41" s="12" t="s">
        <v>158</v>
      </c>
      <c r="B41" s="3" t="s">
        <v>159</v>
      </c>
      <c r="C41" s="3" t="s">
        <v>50</v>
      </c>
      <c r="D41" s="3" t="s">
        <v>127</v>
      </c>
      <c r="E41" s="4" t="s">
        <v>89</v>
      </c>
      <c r="F41" s="8">
        <v>6091227.0378575008</v>
      </c>
      <c r="G41" s="8">
        <v>2608815.3111592</v>
      </c>
      <c r="H41" s="9">
        <f t="shared" si="0"/>
        <v>0.42829060465899366</v>
      </c>
    </row>
    <row r="42" spans="1:8" ht="14.5" customHeight="1" x14ac:dyDescent="0.25">
      <c r="A42" s="12" t="s">
        <v>158</v>
      </c>
      <c r="B42" s="3" t="s">
        <v>159</v>
      </c>
      <c r="C42" s="3" t="s">
        <v>50</v>
      </c>
      <c r="D42" s="3" t="s">
        <v>127</v>
      </c>
      <c r="E42" s="4" t="s">
        <v>90</v>
      </c>
      <c r="F42" s="8">
        <v>6091227.0378575008</v>
      </c>
      <c r="G42" s="8">
        <v>2468099.8144721002</v>
      </c>
      <c r="H42" s="9">
        <f t="shared" si="0"/>
        <v>0.40518926632231028</v>
      </c>
    </row>
    <row r="43" spans="1:8" ht="14.5" customHeight="1" x14ac:dyDescent="0.25">
      <c r="A43" s="12" t="s">
        <v>158</v>
      </c>
      <c r="B43" s="3" t="s">
        <v>159</v>
      </c>
      <c r="C43" s="3" t="s">
        <v>51</v>
      </c>
      <c r="D43" s="3" t="s">
        <v>128</v>
      </c>
      <c r="E43" s="4" t="s">
        <v>89</v>
      </c>
      <c r="F43" s="8">
        <v>4412670.7774009993</v>
      </c>
      <c r="G43" s="8">
        <v>1333721.9337768999</v>
      </c>
      <c r="H43" s="9">
        <f t="shared" si="0"/>
        <v>0.30224823039312332</v>
      </c>
    </row>
    <row r="44" spans="1:8" ht="14.5" customHeight="1" x14ac:dyDescent="0.25">
      <c r="A44" s="12" t="s">
        <v>158</v>
      </c>
      <c r="B44" s="3" t="s">
        <v>159</v>
      </c>
      <c r="C44" s="3" t="s">
        <v>51</v>
      </c>
      <c r="D44" s="3" t="s">
        <v>128</v>
      </c>
      <c r="E44" s="4" t="s">
        <v>90</v>
      </c>
      <c r="F44" s="8">
        <v>4412670.7774009993</v>
      </c>
      <c r="G44" s="8">
        <v>1197780.7742496</v>
      </c>
      <c r="H44" s="9">
        <f t="shared" si="0"/>
        <v>0.27144122792570441</v>
      </c>
    </row>
    <row r="45" spans="1:8" ht="14.5" customHeight="1" x14ac:dyDescent="0.25">
      <c r="A45" s="12" t="s">
        <v>158</v>
      </c>
      <c r="B45" s="3" t="s">
        <v>159</v>
      </c>
      <c r="C45" s="3" t="s">
        <v>52</v>
      </c>
      <c r="D45" s="3" t="s">
        <v>145</v>
      </c>
      <c r="E45" s="4" t="s">
        <v>89</v>
      </c>
      <c r="F45" s="8">
        <v>27051139.236989602</v>
      </c>
      <c r="G45" s="8">
        <v>19709376.002183899</v>
      </c>
      <c r="H45" s="9">
        <f t="shared" si="0"/>
        <v>0.72859689307404063</v>
      </c>
    </row>
    <row r="46" spans="1:8" ht="14.5" customHeight="1" x14ac:dyDescent="0.25">
      <c r="A46" s="12" t="s">
        <v>158</v>
      </c>
      <c r="B46" s="3" t="s">
        <v>159</v>
      </c>
      <c r="C46" s="3" t="s">
        <v>52</v>
      </c>
      <c r="D46" s="3" t="s">
        <v>145</v>
      </c>
      <c r="E46" s="4" t="s">
        <v>90</v>
      </c>
      <c r="F46" s="8">
        <v>27051139.236989602</v>
      </c>
      <c r="G46" s="8">
        <v>19709376.002183899</v>
      </c>
      <c r="H46" s="9">
        <f t="shared" si="0"/>
        <v>0.72859689307404063</v>
      </c>
    </row>
    <row r="47" spans="1:8" ht="14.5" customHeight="1" x14ac:dyDescent="0.25">
      <c r="A47" s="12" t="s">
        <v>158</v>
      </c>
      <c r="B47" s="3" t="s">
        <v>159</v>
      </c>
      <c r="C47" s="3" t="s">
        <v>53</v>
      </c>
      <c r="D47" s="3" t="s">
        <v>143</v>
      </c>
      <c r="E47" s="4" t="s">
        <v>89</v>
      </c>
      <c r="F47" s="8">
        <v>129479.13883159999</v>
      </c>
      <c r="G47" s="8">
        <v>196.22399999999999</v>
      </c>
      <c r="H47" s="9">
        <f t="shared" si="0"/>
        <v>1.5154873732610168E-3</v>
      </c>
    </row>
    <row r="48" spans="1:8" ht="14.5" customHeight="1" x14ac:dyDescent="0.25">
      <c r="A48" s="12" t="s">
        <v>158</v>
      </c>
      <c r="B48" s="3" t="s">
        <v>159</v>
      </c>
      <c r="C48" s="3" t="s">
        <v>53</v>
      </c>
      <c r="D48" s="3" t="s">
        <v>143</v>
      </c>
      <c r="E48" s="4" t="s">
        <v>90</v>
      </c>
      <c r="F48" s="8">
        <v>129479.13883159999</v>
      </c>
      <c r="G48" s="8">
        <v>196.22399999999999</v>
      </c>
      <c r="H48" s="9">
        <f t="shared" si="0"/>
        <v>1.5154873732610168E-3</v>
      </c>
    </row>
    <row r="49" spans="1:8" ht="14.5" customHeight="1" x14ac:dyDescent="0.25">
      <c r="A49" s="12" t="s">
        <v>158</v>
      </c>
      <c r="B49" s="3" t="s">
        <v>159</v>
      </c>
      <c r="C49" s="3" t="s">
        <v>54</v>
      </c>
      <c r="D49" s="3" t="s">
        <v>146</v>
      </c>
      <c r="E49" s="4" t="s">
        <v>89</v>
      </c>
      <c r="F49" s="8">
        <v>31192522.4600356</v>
      </c>
      <c r="G49" s="8">
        <v>21719055.390345398</v>
      </c>
      <c r="H49" s="9">
        <f t="shared" si="0"/>
        <v>0.69629044647390181</v>
      </c>
    </row>
    <row r="50" spans="1:8" ht="14.5" customHeight="1" x14ac:dyDescent="0.25">
      <c r="A50" s="12" t="s">
        <v>158</v>
      </c>
      <c r="B50" s="3" t="s">
        <v>159</v>
      </c>
      <c r="C50" s="3" t="s">
        <v>54</v>
      </c>
      <c r="D50" s="3" t="s">
        <v>146</v>
      </c>
      <c r="E50" s="4" t="s">
        <v>90</v>
      </c>
      <c r="F50" s="8">
        <v>31192522.4600356</v>
      </c>
      <c r="G50" s="8">
        <v>21719055.390345398</v>
      </c>
      <c r="H50" s="9">
        <f t="shared" si="0"/>
        <v>0.69629044647390181</v>
      </c>
    </row>
    <row r="51" spans="1:8" ht="14.5" customHeight="1" x14ac:dyDescent="0.25">
      <c r="A51" s="12" t="s">
        <v>158</v>
      </c>
      <c r="B51" s="3" t="s">
        <v>159</v>
      </c>
      <c r="C51" s="3" t="s">
        <v>55</v>
      </c>
      <c r="D51" s="3" t="s">
        <v>147</v>
      </c>
      <c r="E51" s="4" t="s">
        <v>89</v>
      </c>
      <c r="F51" s="8">
        <v>28491524.270098802</v>
      </c>
      <c r="G51" s="8">
        <v>14971850.619397899</v>
      </c>
      <c r="H51" s="9">
        <f t="shared" si="0"/>
        <v>0.52548436782339902</v>
      </c>
    </row>
    <row r="52" spans="1:8" ht="14.5" customHeight="1" x14ac:dyDescent="0.25">
      <c r="A52" s="12" t="s">
        <v>158</v>
      </c>
      <c r="B52" s="3" t="s">
        <v>159</v>
      </c>
      <c r="C52" s="3" t="s">
        <v>55</v>
      </c>
      <c r="D52" s="3" t="s">
        <v>147</v>
      </c>
      <c r="E52" s="4" t="s">
        <v>90</v>
      </c>
      <c r="F52" s="8">
        <v>28491524.270098802</v>
      </c>
      <c r="G52" s="8">
        <v>14971850.619397899</v>
      </c>
      <c r="H52" s="9">
        <f t="shared" si="0"/>
        <v>0.52548436782339902</v>
      </c>
    </row>
    <row r="53" spans="1:8" ht="14.5" customHeight="1" x14ac:dyDescent="0.25">
      <c r="A53" s="12" t="s">
        <v>158</v>
      </c>
      <c r="B53" s="3" t="s">
        <v>159</v>
      </c>
      <c r="C53" s="3" t="s">
        <v>56</v>
      </c>
      <c r="D53" s="3" t="s">
        <v>119</v>
      </c>
      <c r="E53" s="4" t="s">
        <v>89</v>
      </c>
      <c r="F53" s="8">
        <v>2167767.5998363001</v>
      </c>
      <c r="G53" s="8">
        <v>2172275.4229652002</v>
      </c>
      <c r="H53" s="9">
        <f t="shared" si="0"/>
        <v>1.0020794771216437</v>
      </c>
    </row>
    <row r="54" spans="1:8" ht="14.5" customHeight="1" x14ac:dyDescent="0.25">
      <c r="A54" s="12" t="s">
        <v>158</v>
      </c>
      <c r="B54" s="3" t="s">
        <v>159</v>
      </c>
      <c r="C54" s="3" t="s">
        <v>56</v>
      </c>
      <c r="D54" s="3" t="s">
        <v>119</v>
      </c>
      <c r="E54" s="4" t="s">
        <v>90</v>
      </c>
      <c r="F54" s="8">
        <v>2167767.5998363001</v>
      </c>
      <c r="G54" s="8">
        <v>700465.60296520009</v>
      </c>
      <c r="H54" s="9">
        <f t="shared" si="0"/>
        <v>0.32312762817291668</v>
      </c>
    </row>
    <row r="55" spans="1:8" ht="14.5" customHeight="1" x14ac:dyDescent="0.25">
      <c r="A55" s="12" t="s">
        <v>158</v>
      </c>
      <c r="B55" s="3" t="s">
        <v>159</v>
      </c>
      <c r="C55" s="3" t="s">
        <v>57</v>
      </c>
      <c r="D55" s="3" t="s">
        <v>140</v>
      </c>
      <c r="E55" s="4" t="s">
        <v>89</v>
      </c>
      <c r="F55" s="8">
        <v>10540928.381473802</v>
      </c>
      <c r="G55" s="8">
        <v>5688833.5058292998</v>
      </c>
      <c r="H55" s="9">
        <f t="shared" si="0"/>
        <v>0.53968998744244423</v>
      </c>
    </row>
    <row r="56" spans="1:8" ht="14.5" customHeight="1" x14ac:dyDescent="0.25">
      <c r="A56" s="12" t="s">
        <v>158</v>
      </c>
      <c r="B56" s="3" t="s">
        <v>159</v>
      </c>
      <c r="C56" s="3" t="s">
        <v>57</v>
      </c>
      <c r="D56" s="3" t="s">
        <v>140</v>
      </c>
      <c r="E56" s="4" t="s">
        <v>90</v>
      </c>
      <c r="F56" s="8">
        <v>10540928.381473802</v>
      </c>
      <c r="G56" s="8">
        <v>5688833.5058292998</v>
      </c>
      <c r="H56" s="9">
        <f t="shared" si="0"/>
        <v>0.53968998744244423</v>
      </c>
    </row>
    <row r="57" spans="1:8" ht="14.5" customHeight="1" x14ac:dyDescent="0.25">
      <c r="A57" s="12" t="s">
        <v>158</v>
      </c>
      <c r="B57" s="3" t="s">
        <v>159</v>
      </c>
      <c r="C57" s="3" t="s">
        <v>155</v>
      </c>
      <c r="D57" s="3" t="s">
        <v>154</v>
      </c>
      <c r="E57" s="4" t="s">
        <v>89</v>
      </c>
      <c r="F57" s="8">
        <v>25920747.545641202</v>
      </c>
      <c r="G57" s="8">
        <v>17437573.7279859</v>
      </c>
      <c r="H57" s="9">
        <f t="shared" ref="H57:H58" si="3">IF(ISERROR(G57/F57)=TRUE,"N/A",G57/F57)</f>
        <v>0.67272649823396702</v>
      </c>
    </row>
    <row r="58" spans="1:8" ht="14.5" customHeight="1" x14ac:dyDescent="0.25">
      <c r="A58" s="12" t="s">
        <v>158</v>
      </c>
      <c r="B58" s="3" t="s">
        <v>159</v>
      </c>
      <c r="C58" s="3" t="s">
        <v>155</v>
      </c>
      <c r="D58" s="3" t="s">
        <v>154</v>
      </c>
      <c r="E58" s="4" t="s">
        <v>90</v>
      </c>
      <c r="F58" s="8">
        <v>25920747.545641202</v>
      </c>
      <c r="G58" s="8">
        <v>17437573.7279859</v>
      </c>
      <c r="H58" s="9">
        <f t="shared" si="3"/>
        <v>0.67272649823396702</v>
      </c>
    </row>
    <row r="59" spans="1:8" ht="14.5" customHeight="1" x14ac:dyDescent="0.25">
      <c r="A59" s="12" t="s">
        <v>158</v>
      </c>
      <c r="B59" s="3" t="s">
        <v>159</v>
      </c>
      <c r="C59" s="3" t="s">
        <v>58</v>
      </c>
      <c r="D59" s="3" t="s">
        <v>149</v>
      </c>
      <c r="E59" s="4" t="s">
        <v>89</v>
      </c>
      <c r="F59" s="8">
        <v>15802000.6434316</v>
      </c>
      <c r="G59" s="8">
        <v>7880621.9823195999</v>
      </c>
      <c r="H59" s="9">
        <f t="shared" si="0"/>
        <v>0.49871039497744413</v>
      </c>
    </row>
    <row r="60" spans="1:8" ht="14.5" customHeight="1" x14ac:dyDescent="0.25">
      <c r="A60" s="12" t="s">
        <v>158</v>
      </c>
      <c r="B60" s="3" t="s">
        <v>159</v>
      </c>
      <c r="C60" s="3" t="s">
        <v>58</v>
      </c>
      <c r="D60" s="3" t="s">
        <v>149</v>
      </c>
      <c r="E60" s="4" t="s">
        <v>90</v>
      </c>
      <c r="F60" s="8">
        <v>15802000.6434316</v>
      </c>
      <c r="G60" s="8">
        <v>7880608.1570431003</v>
      </c>
      <c r="H60" s="9">
        <f t="shared" si="0"/>
        <v>0.4987095200707275</v>
      </c>
    </row>
    <row r="61" spans="1:8" ht="14.5" customHeight="1" x14ac:dyDescent="0.25">
      <c r="A61" s="12" t="s">
        <v>158</v>
      </c>
      <c r="B61" s="3" t="s">
        <v>159</v>
      </c>
      <c r="C61" s="3" t="s">
        <v>59</v>
      </c>
      <c r="D61" s="3" t="s">
        <v>150</v>
      </c>
      <c r="E61" s="4" t="s">
        <v>89</v>
      </c>
      <c r="F61" s="8">
        <v>12785775.589017998</v>
      </c>
      <c r="G61" s="8">
        <v>3994740.4032088001</v>
      </c>
      <c r="H61" s="9">
        <f t="shared" si="0"/>
        <v>0.31243629886950119</v>
      </c>
    </row>
    <row r="62" spans="1:8" ht="14.5" customHeight="1" x14ac:dyDescent="0.25">
      <c r="A62" s="12" t="s">
        <v>158</v>
      </c>
      <c r="B62" s="3" t="s">
        <v>159</v>
      </c>
      <c r="C62" s="3" t="s">
        <v>59</v>
      </c>
      <c r="D62" s="3" t="s">
        <v>150</v>
      </c>
      <c r="E62" s="4" t="s">
        <v>90</v>
      </c>
      <c r="F62" s="8">
        <v>12785775.589017998</v>
      </c>
      <c r="G62" s="8">
        <v>3994740.4032088001</v>
      </c>
      <c r="H62" s="9">
        <f t="shared" si="0"/>
        <v>0.31243629886950119</v>
      </c>
    </row>
    <row r="63" spans="1:8" ht="14.5" customHeight="1" x14ac:dyDescent="0.25">
      <c r="A63" s="12" t="s">
        <v>158</v>
      </c>
      <c r="B63" s="3" t="s">
        <v>159</v>
      </c>
      <c r="C63" s="3" t="s">
        <v>60</v>
      </c>
      <c r="D63" s="3" t="s">
        <v>148</v>
      </c>
      <c r="E63" s="4" t="s">
        <v>89</v>
      </c>
      <c r="F63" s="8">
        <v>19453360.4478186</v>
      </c>
      <c r="G63" s="8">
        <v>14978798.5087527</v>
      </c>
      <c r="H63" s="9">
        <f t="shared" si="0"/>
        <v>0.76998514210085212</v>
      </c>
    </row>
    <row r="64" spans="1:8" ht="14.5" customHeight="1" x14ac:dyDescent="0.25">
      <c r="A64" s="12" t="s">
        <v>158</v>
      </c>
      <c r="B64" s="3" t="s">
        <v>159</v>
      </c>
      <c r="C64" s="3" t="s">
        <v>60</v>
      </c>
      <c r="D64" s="3" t="s">
        <v>148</v>
      </c>
      <c r="E64" s="4" t="s">
        <v>90</v>
      </c>
      <c r="F64" s="8">
        <v>19453360.4478186</v>
      </c>
      <c r="G64" s="8">
        <v>14978798.5087527</v>
      </c>
      <c r="H64" s="9">
        <f t="shared" si="0"/>
        <v>0.76998514210085212</v>
      </c>
    </row>
    <row r="65" spans="1:8" ht="14.5" customHeight="1" x14ac:dyDescent="0.25">
      <c r="A65" s="12" t="s">
        <v>158</v>
      </c>
      <c r="B65" s="3" t="s">
        <v>159</v>
      </c>
      <c r="C65" s="3" t="s">
        <v>61</v>
      </c>
      <c r="D65" s="3" t="s">
        <v>131</v>
      </c>
      <c r="E65" s="4" t="s">
        <v>89</v>
      </c>
      <c r="F65" s="8">
        <v>30186124.581833504</v>
      </c>
      <c r="G65" s="8">
        <v>31432265.248621602</v>
      </c>
      <c r="H65" s="9">
        <f t="shared" si="0"/>
        <v>1.0412819029951943</v>
      </c>
    </row>
    <row r="66" spans="1:8" ht="14.5" customHeight="1" x14ac:dyDescent="0.25">
      <c r="A66" s="12" t="s">
        <v>158</v>
      </c>
      <c r="B66" s="3" t="s">
        <v>159</v>
      </c>
      <c r="C66" s="3" t="s">
        <v>61</v>
      </c>
      <c r="D66" s="3" t="s">
        <v>131</v>
      </c>
      <c r="E66" s="4" t="s">
        <v>90</v>
      </c>
      <c r="F66" s="8">
        <v>30186124.581833504</v>
      </c>
      <c r="G66" s="8">
        <v>14958316.988621602</v>
      </c>
      <c r="H66" s="9">
        <f t="shared" si="0"/>
        <v>0.4955361841189696</v>
      </c>
    </row>
    <row r="67" spans="1:8" ht="14.5" customHeight="1" x14ac:dyDescent="0.25">
      <c r="A67" s="12" t="s">
        <v>158</v>
      </c>
      <c r="B67" s="3" t="s">
        <v>159</v>
      </c>
      <c r="C67" s="3" t="s">
        <v>62</v>
      </c>
      <c r="D67" s="3" t="s">
        <v>134</v>
      </c>
      <c r="E67" s="4" t="s">
        <v>89</v>
      </c>
      <c r="F67" s="8">
        <v>18306057.446250502</v>
      </c>
      <c r="G67" s="8">
        <v>17318460.762367401</v>
      </c>
      <c r="H67" s="9">
        <f t="shared" si="0"/>
        <v>0.9460508257016651</v>
      </c>
    </row>
    <row r="68" spans="1:8" ht="14.5" customHeight="1" x14ac:dyDescent="0.25">
      <c r="A68" s="12" t="s">
        <v>158</v>
      </c>
      <c r="B68" s="3" t="s">
        <v>159</v>
      </c>
      <c r="C68" s="3" t="s">
        <v>62</v>
      </c>
      <c r="D68" s="3" t="s">
        <v>134</v>
      </c>
      <c r="E68" s="4" t="s">
        <v>90</v>
      </c>
      <c r="F68" s="8">
        <v>18306057.446250502</v>
      </c>
      <c r="G68" s="8">
        <v>10847174.1675504</v>
      </c>
      <c r="H68" s="9">
        <f t="shared" si="0"/>
        <v>0.59254562045374481</v>
      </c>
    </row>
    <row r="69" spans="1:8" ht="14.5" customHeight="1" x14ac:dyDescent="0.25">
      <c r="A69" s="12" t="s">
        <v>158</v>
      </c>
      <c r="B69" s="3" t="s">
        <v>159</v>
      </c>
      <c r="C69" s="3" t="s">
        <v>63</v>
      </c>
      <c r="D69" s="3" t="s">
        <v>132</v>
      </c>
      <c r="E69" s="4" t="s">
        <v>89</v>
      </c>
      <c r="F69" s="8">
        <v>16553584.1158398</v>
      </c>
      <c r="G69" s="8">
        <v>14463781.4322873</v>
      </c>
      <c r="H69" s="9">
        <f t="shared" si="0"/>
        <v>0.87375527445124057</v>
      </c>
    </row>
    <row r="70" spans="1:8" ht="14.5" customHeight="1" x14ac:dyDescent="0.25">
      <c r="A70" s="12" t="s">
        <v>158</v>
      </c>
      <c r="B70" s="3" t="s">
        <v>159</v>
      </c>
      <c r="C70" s="3" t="s">
        <v>63</v>
      </c>
      <c r="D70" s="3" t="s">
        <v>132</v>
      </c>
      <c r="E70" s="4" t="s">
        <v>90</v>
      </c>
      <c r="F70" s="8">
        <v>16553584.1158398</v>
      </c>
      <c r="G70" s="8">
        <v>7488653.0422873003</v>
      </c>
      <c r="H70" s="9">
        <f t="shared" si="0"/>
        <v>0.45238861807102881</v>
      </c>
    </row>
    <row r="71" spans="1:8" ht="14.5" customHeight="1" x14ac:dyDescent="0.25">
      <c r="A71" s="12" t="s">
        <v>158</v>
      </c>
      <c r="B71" s="3" t="s">
        <v>159</v>
      </c>
      <c r="C71" s="3" t="s">
        <v>64</v>
      </c>
      <c r="D71" s="3" t="s">
        <v>133</v>
      </c>
      <c r="E71" s="4" t="s">
        <v>89</v>
      </c>
      <c r="F71" s="8">
        <v>21749584.987911399</v>
      </c>
      <c r="G71" s="8">
        <v>20553203.797928698</v>
      </c>
      <c r="H71" s="9">
        <f t="shared" si="0"/>
        <v>0.94499291868568247</v>
      </c>
    </row>
    <row r="72" spans="1:8" ht="14.5" customHeight="1" x14ac:dyDescent="0.25">
      <c r="A72" s="12" t="s">
        <v>158</v>
      </c>
      <c r="B72" s="3" t="s">
        <v>159</v>
      </c>
      <c r="C72" s="3" t="s">
        <v>64</v>
      </c>
      <c r="D72" s="3" t="s">
        <v>133</v>
      </c>
      <c r="E72" s="4" t="s">
        <v>90</v>
      </c>
      <c r="F72" s="8">
        <v>21749584.987911399</v>
      </c>
      <c r="G72" s="8">
        <v>7757884.147928698</v>
      </c>
      <c r="H72" s="9">
        <f t="shared" si="0"/>
        <v>0.35669113466949343</v>
      </c>
    </row>
    <row r="73" spans="1:8" ht="14.5" customHeight="1" x14ac:dyDescent="0.25">
      <c r="A73" s="12" t="s">
        <v>158</v>
      </c>
      <c r="B73" s="3" t="s">
        <v>159</v>
      </c>
      <c r="C73" s="3" t="s">
        <v>65</v>
      </c>
      <c r="D73" s="3" t="s">
        <v>106</v>
      </c>
      <c r="E73" s="4" t="s">
        <v>89</v>
      </c>
      <c r="F73" s="8">
        <v>3308892.6346533</v>
      </c>
      <c r="G73" s="8">
        <v>4018475.7914240998</v>
      </c>
      <c r="H73" s="9">
        <f t="shared" si="0"/>
        <v>1.2144473197285075</v>
      </c>
    </row>
    <row r="74" spans="1:8" ht="14.5" customHeight="1" x14ac:dyDescent="0.25">
      <c r="A74" s="12" t="s">
        <v>158</v>
      </c>
      <c r="B74" s="3" t="s">
        <v>159</v>
      </c>
      <c r="C74" s="3" t="s">
        <v>65</v>
      </c>
      <c r="D74" s="3" t="s">
        <v>106</v>
      </c>
      <c r="E74" s="4" t="s">
        <v>90</v>
      </c>
      <c r="F74" s="8">
        <v>3308892.6346533</v>
      </c>
      <c r="G74" s="8">
        <v>679140.5514240996</v>
      </c>
      <c r="H74" s="9">
        <f t="shared" ref="H74:H110" si="4">IF(ISERROR(G74/F74)=TRUE,"N/A",G74/F74)</f>
        <v>0.20524708003868453</v>
      </c>
    </row>
    <row r="75" spans="1:8" ht="14.5" customHeight="1" x14ac:dyDescent="0.25">
      <c r="A75" s="12" t="s">
        <v>158</v>
      </c>
      <c r="B75" s="3" t="s">
        <v>159</v>
      </c>
      <c r="C75" s="3" t="s">
        <v>66</v>
      </c>
      <c r="D75" s="3" t="s">
        <v>123</v>
      </c>
      <c r="E75" s="4" t="s">
        <v>89</v>
      </c>
      <c r="F75" s="8">
        <v>4020940.7738953996</v>
      </c>
      <c r="G75" s="8">
        <v>3957465.8618724002</v>
      </c>
      <c r="H75" s="9">
        <f t="shared" si="4"/>
        <v>0.98421391520236035</v>
      </c>
    </row>
    <row r="76" spans="1:8" ht="14.5" customHeight="1" x14ac:dyDescent="0.25">
      <c r="A76" s="12" t="s">
        <v>158</v>
      </c>
      <c r="B76" s="3" t="s">
        <v>159</v>
      </c>
      <c r="C76" s="3" t="s">
        <v>66</v>
      </c>
      <c r="D76" s="3" t="s">
        <v>123</v>
      </c>
      <c r="E76" s="4" t="s">
        <v>90</v>
      </c>
      <c r="F76" s="8">
        <v>4020940.7738953996</v>
      </c>
      <c r="G76" s="8">
        <v>2183222.1673400002</v>
      </c>
      <c r="H76" s="9">
        <f t="shared" si="4"/>
        <v>0.54296302534815555</v>
      </c>
    </row>
    <row r="77" spans="1:8" ht="14.5" customHeight="1" x14ac:dyDescent="0.25">
      <c r="A77" s="12" t="s">
        <v>158</v>
      </c>
      <c r="B77" s="3" t="s">
        <v>159</v>
      </c>
      <c r="C77" s="3" t="s">
        <v>67</v>
      </c>
      <c r="D77" s="3" t="s">
        <v>144</v>
      </c>
      <c r="E77" s="4" t="s">
        <v>89</v>
      </c>
      <c r="F77" s="8">
        <v>16788907.787327401</v>
      </c>
      <c r="G77" s="8">
        <v>11806582.2982109</v>
      </c>
      <c r="H77" s="9">
        <f t="shared" si="4"/>
        <v>0.70323706865093039</v>
      </c>
    </row>
    <row r="78" spans="1:8" ht="14.5" customHeight="1" x14ac:dyDescent="0.25">
      <c r="A78" s="12" t="s">
        <v>158</v>
      </c>
      <c r="B78" s="3" t="s">
        <v>159</v>
      </c>
      <c r="C78" s="3" t="s">
        <v>67</v>
      </c>
      <c r="D78" s="3" t="s">
        <v>144</v>
      </c>
      <c r="E78" s="4" t="s">
        <v>90</v>
      </c>
      <c r="F78" s="8">
        <v>16788907.787327401</v>
      </c>
      <c r="G78" s="8">
        <v>11806582.2982109</v>
      </c>
      <c r="H78" s="9">
        <f t="shared" si="4"/>
        <v>0.70323706865093039</v>
      </c>
    </row>
    <row r="79" spans="1:8" ht="14.5" customHeight="1" x14ac:dyDescent="0.25">
      <c r="A79" s="12" t="s">
        <v>158</v>
      </c>
      <c r="B79" s="3" t="s">
        <v>159</v>
      </c>
      <c r="C79" s="3" t="s">
        <v>68</v>
      </c>
      <c r="D79" s="3" t="s">
        <v>113</v>
      </c>
      <c r="E79" s="4" t="s">
        <v>89</v>
      </c>
      <c r="F79" s="8">
        <v>3799512.6259555002</v>
      </c>
      <c r="G79" s="8">
        <v>3013971.4475532998</v>
      </c>
      <c r="H79" s="9">
        <f t="shared" si="4"/>
        <v>0.79325212053884075</v>
      </c>
    </row>
    <row r="80" spans="1:8" ht="14.5" customHeight="1" x14ac:dyDescent="0.25">
      <c r="A80" s="12" t="s">
        <v>158</v>
      </c>
      <c r="B80" s="3" t="s">
        <v>159</v>
      </c>
      <c r="C80" s="3" t="s">
        <v>68</v>
      </c>
      <c r="D80" s="3" t="s">
        <v>113</v>
      </c>
      <c r="E80" s="4" t="s">
        <v>90</v>
      </c>
      <c r="F80" s="8">
        <v>3799512.6259555002</v>
      </c>
      <c r="G80" s="8">
        <v>3555655.2375532999</v>
      </c>
      <c r="H80" s="9">
        <f t="shared" si="4"/>
        <v>0.93581877140337832</v>
      </c>
    </row>
    <row r="81" spans="1:8" ht="14.5" customHeight="1" x14ac:dyDescent="0.25">
      <c r="A81" s="12" t="s">
        <v>158</v>
      </c>
      <c r="B81" s="3" t="s">
        <v>159</v>
      </c>
      <c r="C81" s="3" t="s">
        <v>69</v>
      </c>
      <c r="D81" s="3" t="s">
        <v>114</v>
      </c>
      <c r="E81" s="4" t="s">
        <v>89</v>
      </c>
      <c r="F81" s="8">
        <v>4883495.5076406002</v>
      </c>
      <c r="G81" s="8">
        <v>4091893.7028482002</v>
      </c>
      <c r="H81" s="9">
        <f t="shared" si="4"/>
        <v>0.83790262455368725</v>
      </c>
    </row>
    <row r="82" spans="1:8" ht="14.5" customHeight="1" x14ac:dyDescent="0.25">
      <c r="A82" s="12" t="s">
        <v>158</v>
      </c>
      <c r="B82" s="3" t="s">
        <v>159</v>
      </c>
      <c r="C82" s="3" t="s">
        <v>69</v>
      </c>
      <c r="D82" s="3" t="s">
        <v>114</v>
      </c>
      <c r="E82" s="4" t="s">
        <v>90</v>
      </c>
      <c r="F82" s="8">
        <v>4883495.5076406002</v>
      </c>
      <c r="G82" s="8">
        <v>4112382.1028482001</v>
      </c>
      <c r="H82" s="9">
        <f t="shared" si="4"/>
        <v>0.84209806201604276</v>
      </c>
    </row>
    <row r="83" spans="1:8" ht="14.5" customHeight="1" x14ac:dyDescent="0.25">
      <c r="A83" s="12" t="s">
        <v>158</v>
      </c>
      <c r="B83" s="3" t="s">
        <v>159</v>
      </c>
      <c r="C83" s="3" t="s">
        <v>70</v>
      </c>
      <c r="D83" s="3" t="s">
        <v>138</v>
      </c>
      <c r="E83" s="4" t="s">
        <v>89</v>
      </c>
      <c r="F83" s="8">
        <v>9330517.714577999</v>
      </c>
      <c r="G83" s="8">
        <v>8642609.4443724006</v>
      </c>
      <c r="H83" s="9">
        <f t="shared" si="4"/>
        <v>0.92627330109123418</v>
      </c>
    </row>
    <row r="84" spans="1:8" ht="14.5" customHeight="1" x14ac:dyDescent="0.25">
      <c r="A84" s="12" t="s">
        <v>158</v>
      </c>
      <c r="B84" s="3" t="s">
        <v>159</v>
      </c>
      <c r="C84" s="3" t="s">
        <v>70</v>
      </c>
      <c r="D84" s="3" t="s">
        <v>138</v>
      </c>
      <c r="E84" s="4" t="s">
        <v>90</v>
      </c>
      <c r="F84" s="8">
        <v>9330517.714577999</v>
      </c>
      <c r="G84" s="8">
        <v>8642609.4443724006</v>
      </c>
      <c r="H84" s="9">
        <f t="shared" si="4"/>
        <v>0.92627330109123418</v>
      </c>
    </row>
    <row r="85" spans="1:8" ht="14.5" customHeight="1" x14ac:dyDescent="0.25">
      <c r="A85" s="12" t="s">
        <v>158</v>
      </c>
      <c r="B85" s="3" t="s">
        <v>159</v>
      </c>
      <c r="C85" s="3" t="s">
        <v>71</v>
      </c>
      <c r="D85" s="3" t="s">
        <v>115</v>
      </c>
      <c r="E85" s="4" t="s">
        <v>89</v>
      </c>
      <c r="F85" s="8">
        <v>6291713.5091555994</v>
      </c>
      <c r="G85" s="8">
        <v>4687613.5365127996</v>
      </c>
      <c r="H85" s="9">
        <f t="shared" si="4"/>
        <v>0.74504561113462342</v>
      </c>
    </row>
    <row r="86" spans="1:8" ht="14.5" customHeight="1" x14ac:dyDescent="0.25">
      <c r="A86" s="12" t="s">
        <v>158</v>
      </c>
      <c r="B86" s="3" t="s">
        <v>159</v>
      </c>
      <c r="C86" s="3" t="s">
        <v>71</v>
      </c>
      <c r="D86" s="3" t="s">
        <v>115</v>
      </c>
      <c r="E86" s="4" t="s">
        <v>90</v>
      </c>
      <c r="F86" s="8">
        <v>6291713.5091555994</v>
      </c>
      <c r="G86" s="8">
        <v>5887783.1965127997</v>
      </c>
      <c r="H86" s="9">
        <f t="shared" si="4"/>
        <v>0.93579963358868667</v>
      </c>
    </row>
    <row r="87" spans="1:8" ht="14.5" customHeight="1" x14ac:dyDescent="0.25">
      <c r="A87" s="12" t="s">
        <v>158</v>
      </c>
      <c r="B87" s="3" t="s">
        <v>159</v>
      </c>
      <c r="C87" s="3" t="s">
        <v>72</v>
      </c>
      <c r="D87" s="3" t="s">
        <v>116</v>
      </c>
      <c r="E87" s="4" t="s">
        <v>89</v>
      </c>
      <c r="F87" s="8">
        <v>1649509.6534092003</v>
      </c>
      <c r="G87" s="8">
        <v>223394.23794339999</v>
      </c>
      <c r="H87" s="9">
        <f t="shared" si="4"/>
        <v>0.13543069449862852</v>
      </c>
    </row>
    <row r="88" spans="1:8" ht="14.5" customHeight="1" x14ac:dyDescent="0.25">
      <c r="A88" s="12" t="s">
        <v>158</v>
      </c>
      <c r="B88" s="3" t="s">
        <v>159</v>
      </c>
      <c r="C88" s="3" t="s">
        <v>72</v>
      </c>
      <c r="D88" s="3" t="s">
        <v>116</v>
      </c>
      <c r="E88" s="4" t="s">
        <v>90</v>
      </c>
      <c r="F88" s="8">
        <v>1649509.6534092003</v>
      </c>
      <c r="G88" s="8">
        <v>1153987.0479434</v>
      </c>
      <c r="H88" s="9">
        <f t="shared" si="4"/>
        <v>0.69959399483255158</v>
      </c>
    </row>
    <row r="89" spans="1:8" ht="14.5" customHeight="1" x14ac:dyDescent="0.25">
      <c r="A89" s="12" t="s">
        <v>158</v>
      </c>
      <c r="B89" s="3" t="s">
        <v>159</v>
      </c>
      <c r="C89" s="3" t="s">
        <v>73</v>
      </c>
      <c r="D89" s="3" t="s">
        <v>141</v>
      </c>
      <c r="E89" s="4" t="s">
        <v>89</v>
      </c>
      <c r="F89" s="8">
        <v>17773818.627637602</v>
      </c>
      <c r="G89" s="8">
        <v>11301530.771264501</v>
      </c>
      <c r="H89" s="9">
        <f t="shared" si="4"/>
        <v>0.63585271167846036</v>
      </c>
    </row>
    <row r="90" spans="1:8" ht="14.5" customHeight="1" x14ac:dyDescent="0.25">
      <c r="A90" s="12" t="s">
        <v>158</v>
      </c>
      <c r="B90" s="3" t="s">
        <v>159</v>
      </c>
      <c r="C90" s="3" t="s">
        <v>73</v>
      </c>
      <c r="D90" s="3" t="s">
        <v>141</v>
      </c>
      <c r="E90" s="4" t="s">
        <v>90</v>
      </c>
      <c r="F90" s="8">
        <v>17773818.627637602</v>
      </c>
      <c r="G90" s="8">
        <v>11301530.771264501</v>
      </c>
      <c r="H90" s="9">
        <f t="shared" si="4"/>
        <v>0.63585271167846036</v>
      </c>
    </row>
    <row r="91" spans="1:8" ht="14.5" customHeight="1" x14ac:dyDescent="0.25">
      <c r="A91" s="12" t="s">
        <v>158</v>
      </c>
      <c r="B91" s="3" t="s">
        <v>159</v>
      </c>
      <c r="C91" s="3" t="s">
        <v>74</v>
      </c>
      <c r="D91" s="3" t="s">
        <v>121</v>
      </c>
      <c r="E91" s="4" t="s">
        <v>89</v>
      </c>
      <c r="F91" s="8"/>
      <c r="G91" s="8"/>
      <c r="H91" s="9" t="str">
        <f t="shared" si="4"/>
        <v>N/A</v>
      </c>
    </row>
    <row r="92" spans="1:8" ht="14.5" customHeight="1" x14ac:dyDescent="0.25">
      <c r="A92" s="12" t="s">
        <v>158</v>
      </c>
      <c r="B92" s="3" t="s">
        <v>159</v>
      </c>
      <c r="C92" s="3" t="s">
        <v>74</v>
      </c>
      <c r="D92" s="3" t="s">
        <v>121</v>
      </c>
      <c r="E92" s="4" t="s">
        <v>90</v>
      </c>
      <c r="F92" s="8"/>
      <c r="G92" s="8"/>
      <c r="H92" s="9" t="str">
        <f t="shared" si="4"/>
        <v>N/A</v>
      </c>
    </row>
    <row r="93" spans="1:8" ht="14.5" customHeight="1" x14ac:dyDescent="0.25">
      <c r="A93" s="12" t="s">
        <v>158</v>
      </c>
      <c r="B93" s="3" t="s">
        <v>159</v>
      </c>
      <c r="C93" s="3" t="s">
        <v>75</v>
      </c>
      <c r="D93" s="3" t="s">
        <v>129</v>
      </c>
      <c r="E93" s="4" t="s">
        <v>89</v>
      </c>
      <c r="F93" s="8">
        <v>4313145.0336885005</v>
      </c>
      <c r="G93" s="8">
        <v>4799027.7138986001</v>
      </c>
      <c r="H93" s="9">
        <f t="shared" si="4"/>
        <v>1.1126515979442</v>
      </c>
    </row>
    <row r="94" spans="1:8" ht="14.5" customHeight="1" x14ac:dyDescent="0.25">
      <c r="A94" s="12" t="s">
        <v>158</v>
      </c>
      <c r="B94" s="3" t="s">
        <v>159</v>
      </c>
      <c r="C94" s="3" t="s">
        <v>75</v>
      </c>
      <c r="D94" s="3" t="s">
        <v>129</v>
      </c>
      <c r="E94" s="4" t="s">
        <v>90</v>
      </c>
      <c r="F94" s="8">
        <v>4313145.0336885005</v>
      </c>
      <c r="G94" s="8">
        <v>2025032.3940395</v>
      </c>
      <c r="H94" s="9">
        <f t="shared" si="4"/>
        <v>0.46950250414086814</v>
      </c>
    </row>
    <row r="95" spans="1:8" ht="14.5" customHeight="1" x14ac:dyDescent="0.25">
      <c r="A95" s="12" t="s">
        <v>158</v>
      </c>
      <c r="B95" s="3" t="s">
        <v>159</v>
      </c>
      <c r="C95" s="3" t="s">
        <v>76</v>
      </c>
      <c r="D95" s="3" t="s">
        <v>111</v>
      </c>
      <c r="E95" s="4" t="s">
        <v>89</v>
      </c>
      <c r="F95" s="8">
        <v>4365735.1314589996</v>
      </c>
      <c r="G95" s="8">
        <v>3984998.6803183001</v>
      </c>
      <c r="H95" s="9">
        <f t="shared" si="4"/>
        <v>0.91278984187630741</v>
      </c>
    </row>
    <row r="96" spans="1:8" ht="14.5" customHeight="1" x14ac:dyDescent="0.25">
      <c r="A96" s="12" t="s">
        <v>158</v>
      </c>
      <c r="B96" s="3" t="s">
        <v>159</v>
      </c>
      <c r="C96" s="3" t="s">
        <v>76</v>
      </c>
      <c r="D96" s="3" t="s">
        <v>111</v>
      </c>
      <c r="E96" s="4" t="s">
        <v>90</v>
      </c>
      <c r="F96" s="8">
        <v>4365735.1314589996</v>
      </c>
      <c r="G96" s="8">
        <v>3221064.8203183003</v>
      </c>
      <c r="H96" s="9">
        <f t="shared" si="4"/>
        <v>0.73780582727240296</v>
      </c>
    </row>
    <row r="97" spans="1:8" ht="14.5" customHeight="1" x14ac:dyDescent="0.25">
      <c r="A97" s="12" t="s">
        <v>158</v>
      </c>
      <c r="B97" s="3" t="s">
        <v>159</v>
      </c>
      <c r="C97" s="3" t="s">
        <v>77</v>
      </c>
      <c r="D97" s="3" t="s">
        <v>139</v>
      </c>
      <c r="E97" s="4" t="s">
        <v>89</v>
      </c>
      <c r="F97" s="8">
        <v>24375707.359683</v>
      </c>
      <c r="G97" s="8">
        <v>33578699.468772002</v>
      </c>
      <c r="H97" s="9">
        <f t="shared" si="4"/>
        <v>1.3775476942388385</v>
      </c>
    </row>
    <row r="98" spans="1:8" ht="14.5" customHeight="1" x14ac:dyDescent="0.25">
      <c r="A98" s="12" t="s">
        <v>158</v>
      </c>
      <c r="B98" s="3" t="s">
        <v>159</v>
      </c>
      <c r="C98" s="3" t="s">
        <v>77</v>
      </c>
      <c r="D98" s="3" t="s">
        <v>139</v>
      </c>
      <c r="E98" s="4" t="s">
        <v>90</v>
      </c>
      <c r="F98" s="8">
        <v>24375707.359683</v>
      </c>
      <c r="G98" s="8">
        <v>33578699.468772002</v>
      </c>
      <c r="H98" s="9">
        <f t="shared" si="4"/>
        <v>1.3775476942388385</v>
      </c>
    </row>
    <row r="99" spans="1:8" ht="14.5" customHeight="1" x14ac:dyDescent="0.25">
      <c r="A99" s="12" t="s">
        <v>158</v>
      </c>
      <c r="B99" s="3" t="s">
        <v>159</v>
      </c>
      <c r="C99" s="3" t="s">
        <v>78</v>
      </c>
      <c r="D99" s="3" t="s">
        <v>120</v>
      </c>
      <c r="E99" s="4" t="s">
        <v>89</v>
      </c>
      <c r="F99" s="8">
        <v>421730.28495960007</v>
      </c>
      <c r="G99" s="8">
        <v>0</v>
      </c>
      <c r="H99" s="9">
        <f t="shared" si="4"/>
        <v>0</v>
      </c>
    </row>
    <row r="100" spans="1:8" ht="14.5" customHeight="1" x14ac:dyDescent="0.25">
      <c r="A100" s="12" t="s">
        <v>158</v>
      </c>
      <c r="B100" s="3" t="s">
        <v>159</v>
      </c>
      <c r="C100" s="3" t="s">
        <v>78</v>
      </c>
      <c r="D100" s="3" t="s">
        <v>120</v>
      </c>
      <c r="E100" s="4" t="s">
        <v>90</v>
      </c>
      <c r="F100" s="8">
        <v>421730.28495960007</v>
      </c>
      <c r="G100" s="8">
        <v>0</v>
      </c>
      <c r="H100" s="9">
        <f t="shared" si="4"/>
        <v>0</v>
      </c>
    </row>
    <row r="101" spans="1:8" ht="14.5" customHeight="1" x14ac:dyDescent="0.25">
      <c r="A101" s="12" t="s">
        <v>158</v>
      </c>
      <c r="B101" s="3" t="s">
        <v>159</v>
      </c>
      <c r="C101" s="3" t="s">
        <v>79</v>
      </c>
      <c r="D101" s="3" t="s">
        <v>124</v>
      </c>
      <c r="E101" s="4" t="s">
        <v>89</v>
      </c>
      <c r="F101" s="8">
        <v>1973084.3893813002</v>
      </c>
      <c r="G101" s="8">
        <v>2227206.8382663</v>
      </c>
      <c r="H101" s="9">
        <f t="shared" si="4"/>
        <v>1.1287945159632453</v>
      </c>
    </row>
    <row r="102" spans="1:8" ht="14.5" customHeight="1" x14ac:dyDescent="0.25">
      <c r="A102" s="12" t="s">
        <v>158</v>
      </c>
      <c r="B102" s="3" t="s">
        <v>159</v>
      </c>
      <c r="C102" s="3" t="s">
        <v>79</v>
      </c>
      <c r="D102" s="3" t="s">
        <v>124</v>
      </c>
      <c r="E102" s="4" t="s">
        <v>90</v>
      </c>
      <c r="F102" s="8">
        <v>1973084.3893813002</v>
      </c>
      <c r="G102" s="8">
        <v>1202330.7600499</v>
      </c>
      <c r="H102" s="9">
        <f t="shared" si="4"/>
        <v>0.60936611050220446</v>
      </c>
    </row>
    <row r="103" spans="1:8" ht="14.5" customHeight="1" x14ac:dyDescent="0.25">
      <c r="A103" s="12" t="s">
        <v>158</v>
      </c>
      <c r="B103" s="3" t="s">
        <v>159</v>
      </c>
      <c r="C103" s="3" t="s">
        <v>80</v>
      </c>
      <c r="D103" s="3" t="s">
        <v>117</v>
      </c>
      <c r="E103" s="4" t="s">
        <v>89</v>
      </c>
      <c r="F103" s="8">
        <v>5475877.8095224993</v>
      </c>
      <c r="G103" s="8">
        <v>5224844.2748424998</v>
      </c>
      <c r="H103" s="9">
        <f t="shared" si="4"/>
        <v>0.95415647620123034</v>
      </c>
    </row>
    <row r="104" spans="1:8" ht="14.5" customHeight="1" x14ac:dyDescent="0.25">
      <c r="A104" s="12" t="s">
        <v>158</v>
      </c>
      <c r="B104" s="3" t="s">
        <v>159</v>
      </c>
      <c r="C104" s="3" t="s">
        <v>80</v>
      </c>
      <c r="D104" s="3" t="s">
        <v>117</v>
      </c>
      <c r="E104" s="4" t="s">
        <v>90</v>
      </c>
      <c r="F104" s="8">
        <v>5475877.8095224993</v>
      </c>
      <c r="G104" s="8">
        <v>5007077.1848424999</v>
      </c>
      <c r="H104" s="9">
        <f t="shared" si="4"/>
        <v>0.91438804133562668</v>
      </c>
    </row>
    <row r="105" spans="1:8" ht="14.5" customHeight="1" x14ac:dyDescent="0.25">
      <c r="A105" s="12" t="s">
        <v>158</v>
      </c>
      <c r="B105" s="3" t="s">
        <v>159</v>
      </c>
      <c r="C105" s="3" t="s">
        <v>81</v>
      </c>
      <c r="D105" s="3" t="s">
        <v>118</v>
      </c>
      <c r="E105" s="4" t="s">
        <v>89</v>
      </c>
      <c r="F105" s="8">
        <v>3181751.5908440002</v>
      </c>
      <c r="G105" s="8">
        <v>3051807.1097057001</v>
      </c>
      <c r="H105" s="9">
        <f t="shared" si="4"/>
        <v>0.95915945119278445</v>
      </c>
    </row>
    <row r="106" spans="1:8" ht="14.5" customHeight="1" x14ac:dyDescent="0.25">
      <c r="A106" s="12" t="s">
        <v>158</v>
      </c>
      <c r="B106" s="3" t="s">
        <v>159</v>
      </c>
      <c r="C106" s="3" t="s">
        <v>81</v>
      </c>
      <c r="D106" s="3" t="s">
        <v>118</v>
      </c>
      <c r="E106" s="4" t="s">
        <v>90</v>
      </c>
      <c r="F106" s="8">
        <v>3181751.5908440002</v>
      </c>
      <c r="G106" s="8">
        <v>2088314.6397057001</v>
      </c>
      <c r="H106" s="9">
        <f t="shared" si="4"/>
        <v>0.65634119449021722</v>
      </c>
    </row>
    <row r="107" spans="1:8" ht="14.5" customHeight="1" x14ac:dyDescent="0.25">
      <c r="A107" s="12" t="s">
        <v>158</v>
      </c>
      <c r="B107" s="3" t="s">
        <v>159</v>
      </c>
      <c r="C107" s="3" t="s">
        <v>82</v>
      </c>
      <c r="D107" s="3" t="s">
        <v>135</v>
      </c>
      <c r="E107" s="4" t="s">
        <v>89</v>
      </c>
      <c r="F107" s="8">
        <v>1261327.6339553001</v>
      </c>
      <c r="G107" s="8">
        <v>1017324.5000387999</v>
      </c>
      <c r="H107" s="9">
        <f t="shared" si="4"/>
        <v>0.80655055249098961</v>
      </c>
    </row>
    <row r="108" spans="1:8" ht="14.5" customHeight="1" x14ac:dyDescent="0.25">
      <c r="A108" s="12" t="s">
        <v>158</v>
      </c>
      <c r="B108" s="3" t="s">
        <v>159</v>
      </c>
      <c r="C108" s="3" t="s">
        <v>82</v>
      </c>
      <c r="D108" s="3" t="s">
        <v>135</v>
      </c>
      <c r="E108" s="4" t="s">
        <v>90</v>
      </c>
      <c r="F108" s="8">
        <v>1261327.6339553001</v>
      </c>
      <c r="G108" s="8">
        <v>1017324.5000387999</v>
      </c>
      <c r="H108" s="9">
        <f t="shared" si="4"/>
        <v>0.80655055249098961</v>
      </c>
    </row>
    <row r="109" spans="1:8" ht="14.5" customHeight="1" x14ac:dyDescent="0.25">
      <c r="A109" s="12" t="s">
        <v>158</v>
      </c>
      <c r="B109" s="3" t="s">
        <v>159</v>
      </c>
      <c r="C109" s="3" t="s">
        <v>83</v>
      </c>
      <c r="D109" s="3" t="s">
        <v>102</v>
      </c>
      <c r="E109" s="4" t="s">
        <v>89</v>
      </c>
      <c r="F109" s="8">
        <v>1237844.7857367999</v>
      </c>
      <c r="G109" s="8">
        <v>314348.63370910002</v>
      </c>
      <c r="H109" s="9">
        <f t="shared" si="4"/>
        <v>0.25394834419566659</v>
      </c>
    </row>
    <row r="110" spans="1:8" ht="14.5" customHeight="1" x14ac:dyDescent="0.25">
      <c r="A110" s="12" t="s">
        <v>158</v>
      </c>
      <c r="B110" s="3" t="s">
        <v>159</v>
      </c>
      <c r="C110" s="3" t="s">
        <v>83</v>
      </c>
      <c r="D110" s="3" t="s">
        <v>102</v>
      </c>
      <c r="E110" s="4" t="s">
        <v>90</v>
      </c>
      <c r="F110" s="8">
        <v>1237844.7857367999</v>
      </c>
      <c r="G110" s="8">
        <v>314181.91852579999</v>
      </c>
      <c r="H110" s="9">
        <f t="shared" si="4"/>
        <v>0.25381366237996478</v>
      </c>
    </row>
    <row r="111" spans="1:8" ht="14.5" customHeight="1" x14ac:dyDescent="0.25">
      <c r="A111" s="12" t="s">
        <v>158</v>
      </c>
      <c r="B111" s="3" t="s">
        <v>159</v>
      </c>
      <c r="C111" s="3" t="s">
        <v>156</v>
      </c>
      <c r="D111" s="3" t="s">
        <v>99</v>
      </c>
      <c r="E111" s="4" t="s">
        <v>89</v>
      </c>
      <c r="F111" s="8">
        <v>0</v>
      </c>
      <c r="G111" s="8">
        <v>0</v>
      </c>
      <c r="H111" s="9" t="str">
        <f t="shared" ref="H111:H112" si="5">IF(ISERROR(G111/F111)=TRUE,"N/A",G111/F111)</f>
        <v>N/A</v>
      </c>
    </row>
    <row r="112" spans="1:8" ht="14.5" customHeight="1" x14ac:dyDescent="0.25">
      <c r="A112" s="12" t="s">
        <v>158</v>
      </c>
      <c r="B112" s="3" t="s">
        <v>159</v>
      </c>
      <c r="C112" s="3" t="s">
        <v>156</v>
      </c>
      <c r="D112" s="3" t="s">
        <v>99</v>
      </c>
      <c r="E112" s="4" t="s">
        <v>90</v>
      </c>
      <c r="F112" s="8">
        <v>0</v>
      </c>
      <c r="G112" s="8">
        <v>0</v>
      </c>
      <c r="H112" s="9" t="str">
        <f t="shared" si="5"/>
        <v>N/A</v>
      </c>
    </row>
  </sheetData>
  <sheetProtection algorithmName="SHA-512" hashValue="pGEDpQZddzmnEaOMfUeZOGT/ilrUSy/xzX5js0GB/p9h+kFAKlWuN9sQaM9jKppDvrgncriEcwDQqsMzRRRvgA==" saltValue="EyCsbJA3Niz+S/WyRSBN5w==" spinCount="100000" sheet="1" objects="1" scenarios="1"/>
  <sortState xmlns:xlrd2="http://schemas.microsoft.com/office/spreadsheetml/2017/richdata2" ref="C7:H110">
    <sortCondition ref="C7:C11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12"/>
  <sheetViews>
    <sheetView workbookViewId="0">
      <pane ySplit="2" topLeftCell="A3" activePane="bottomLeft" state="frozen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5.36328125" style="1" bestFit="1" customWidth="1"/>
    <col min="4" max="4" width="26.90625" style="1" bestFit="1" customWidth="1"/>
    <col min="5" max="5" width="17.453125" style="1" bestFit="1" customWidth="1"/>
    <col min="6" max="6" width="17" style="1" bestFit="1" customWidth="1"/>
    <col min="7" max="7" width="13.26953125" style="1" customWidth="1"/>
    <col min="8" max="8" width="30.54296875" style="1" bestFit="1" customWidth="1"/>
    <col min="9" max="16384" width="8.7265625" style="1"/>
  </cols>
  <sheetData>
    <row r="1" spans="1:8" x14ac:dyDescent="0.25">
      <c r="A1" s="2" t="s">
        <v>91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85</v>
      </c>
      <c r="F2" s="5" t="s">
        <v>92</v>
      </c>
      <c r="G2" s="5" t="s">
        <v>87</v>
      </c>
      <c r="H2" s="5" t="s">
        <v>93</v>
      </c>
    </row>
    <row r="3" spans="1:8" ht="14.5" customHeight="1" x14ac:dyDescent="0.25">
      <c r="A3" s="12" t="s">
        <v>158</v>
      </c>
      <c r="B3" s="3" t="s">
        <v>159</v>
      </c>
      <c r="C3" s="3" t="s">
        <v>31</v>
      </c>
      <c r="D3" s="3" t="s">
        <v>152</v>
      </c>
      <c r="E3" s="4" t="s">
        <v>89</v>
      </c>
      <c r="F3" s="8">
        <v>1165729391.2541955</v>
      </c>
      <c r="G3" s="8">
        <v>836438450.31000352</v>
      </c>
      <c r="H3" s="9">
        <f>IF(ISERROR(G3/F3)=TRUE,"N/A",G3/F3)</f>
        <v>0.71752368653078957</v>
      </c>
    </row>
    <row r="4" spans="1:8" ht="14.5" customHeight="1" x14ac:dyDescent="0.25">
      <c r="A4" s="12" t="s">
        <v>158</v>
      </c>
      <c r="B4" s="3" t="s">
        <v>159</v>
      </c>
      <c r="C4" s="3" t="s">
        <v>31</v>
      </c>
      <c r="D4" s="3" t="s">
        <v>152</v>
      </c>
      <c r="E4" s="4" t="s">
        <v>90</v>
      </c>
      <c r="F4" s="8">
        <v>1165729391.2541955</v>
      </c>
      <c r="G4" s="8">
        <v>763067744.55000329</v>
      </c>
      <c r="H4" s="9">
        <f t="shared" ref="H4:H73" si="0">IF(ISERROR(G4/F4)=TRUE,"N/A",G4/F4)</f>
        <v>0.65458394570375122</v>
      </c>
    </row>
    <row r="5" spans="1:8" ht="14.5" customHeight="1" x14ac:dyDescent="0.25">
      <c r="A5" s="12" t="s">
        <v>158</v>
      </c>
      <c r="B5" s="3" t="s">
        <v>159</v>
      </c>
      <c r="C5" s="3" t="s">
        <v>32</v>
      </c>
      <c r="D5" s="3" t="s">
        <v>151</v>
      </c>
      <c r="E5" s="4" t="s">
        <v>89</v>
      </c>
      <c r="F5" s="8">
        <v>931729256.7469275</v>
      </c>
      <c r="G5" s="8">
        <v>836153981.13015354</v>
      </c>
      <c r="H5" s="9">
        <f t="shared" si="0"/>
        <v>0.89742162229565603</v>
      </c>
    </row>
    <row r="6" spans="1:8" ht="14.5" customHeight="1" x14ac:dyDescent="0.25">
      <c r="A6" s="12" t="s">
        <v>158</v>
      </c>
      <c r="B6" s="3" t="s">
        <v>159</v>
      </c>
      <c r="C6" s="3" t="s">
        <v>32</v>
      </c>
      <c r="D6" s="3" t="s">
        <v>151</v>
      </c>
      <c r="E6" s="4" t="s">
        <v>90</v>
      </c>
      <c r="F6" s="8">
        <v>931729256.7469275</v>
      </c>
      <c r="G6" s="8">
        <v>762783275.37015355</v>
      </c>
      <c r="H6" s="9">
        <f t="shared" si="0"/>
        <v>0.81867481336087056</v>
      </c>
    </row>
    <row r="7" spans="1:8" ht="14.5" customHeight="1" x14ac:dyDescent="0.25">
      <c r="A7" s="12" t="s">
        <v>158</v>
      </c>
      <c r="B7" s="3" t="s">
        <v>159</v>
      </c>
      <c r="C7" s="3" t="s">
        <v>33</v>
      </c>
      <c r="D7" s="3" t="s">
        <v>100</v>
      </c>
      <c r="E7" s="4" t="s">
        <v>89</v>
      </c>
      <c r="F7" s="8">
        <v>102376716.594574</v>
      </c>
      <c r="G7" s="8">
        <v>159119101.04937109</v>
      </c>
      <c r="H7" s="9">
        <f t="shared" si="0"/>
        <v>1.5542508720953105</v>
      </c>
    </row>
    <row r="8" spans="1:8" ht="14.5" customHeight="1" x14ac:dyDescent="0.25">
      <c r="A8" s="12" t="s">
        <v>158</v>
      </c>
      <c r="B8" s="3" t="s">
        <v>159</v>
      </c>
      <c r="C8" s="3" t="s">
        <v>33</v>
      </c>
      <c r="D8" s="3" t="s">
        <v>100</v>
      </c>
      <c r="E8" s="4" t="s">
        <v>90</v>
      </c>
      <c r="F8" s="8">
        <v>102376716.594574</v>
      </c>
      <c r="G8" s="8">
        <v>159119101.04937109</v>
      </c>
      <c r="H8" s="9">
        <f t="shared" si="0"/>
        <v>1.5542508720953105</v>
      </c>
    </row>
    <row r="9" spans="1:8" ht="14.5" customHeight="1" x14ac:dyDescent="0.25">
      <c r="A9" s="12" t="s">
        <v>158</v>
      </c>
      <c r="B9" s="3" t="s">
        <v>159</v>
      </c>
      <c r="C9" s="3" t="s">
        <v>34</v>
      </c>
      <c r="D9" s="3" t="s">
        <v>107</v>
      </c>
      <c r="E9" s="4" t="s">
        <v>89</v>
      </c>
      <c r="F9" s="8">
        <v>2311156.0524343997</v>
      </c>
      <c r="G9" s="8">
        <v>1193299.9167877</v>
      </c>
      <c r="H9" s="9">
        <f t="shared" si="0"/>
        <v>0.51632165449441059</v>
      </c>
    </row>
    <row r="10" spans="1:8" ht="14.5" customHeight="1" x14ac:dyDescent="0.25">
      <c r="A10" s="12" t="s">
        <v>158</v>
      </c>
      <c r="B10" s="3" t="s">
        <v>159</v>
      </c>
      <c r="C10" s="3" t="s">
        <v>34</v>
      </c>
      <c r="D10" s="3" t="s">
        <v>107</v>
      </c>
      <c r="E10" s="4" t="s">
        <v>90</v>
      </c>
      <c r="F10" s="8">
        <v>2311156.0524343997</v>
      </c>
      <c r="G10" s="8">
        <v>632329.41678770003</v>
      </c>
      <c r="H10" s="9">
        <f t="shared" si="0"/>
        <v>0.27359875423455343</v>
      </c>
    </row>
    <row r="11" spans="1:8" ht="14.5" customHeight="1" x14ac:dyDescent="0.25">
      <c r="A11" s="12" t="s">
        <v>158</v>
      </c>
      <c r="B11" s="3" t="s">
        <v>159</v>
      </c>
      <c r="C11" s="3" t="s">
        <v>35</v>
      </c>
      <c r="D11" s="3" t="s">
        <v>108</v>
      </c>
      <c r="E11" s="4" t="s">
        <v>89</v>
      </c>
      <c r="F11" s="8">
        <v>3324003.3621695996</v>
      </c>
      <c r="G11" s="8">
        <v>2429258.8217020999</v>
      </c>
      <c r="H11" s="9">
        <f t="shared" si="0"/>
        <v>0.73082321436537478</v>
      </c>
    </row>
    <row r="12" spans="1:8" ht="14.5" customHeight="1" x14ac:dyDescent="0.25">
      <c r="A12" s="12" t="s">
        <v>158</v>
      </c>
      <c r="B12" s="3" t="s">
        <v>159</v>
      </c>
      <c r="C12" s="3" t="s">
        <v>35</v>
      </c>
      <c r="D12" s="3" t="s">
        <v>108</v>
      </c>
      <c r="E12" s="4" t="s">
        <v>90</v>
      </c>
      <c r="F12" s="8">
        <v>3324003.3621695996</v>
      </c>
      <c r="G12" s="8">
        <v>800638.41170209995</v>
      </c>
      <c r="H12" s="9">
        <f t="shared" si="0"/>
        <v>0.24086570453392014</v>
      </c>
    </row>
    <row r="13" spans="1:8" ht="14.5" customHeight="1" x14ac:dyDescent="0.25">
      <c r="A13" s="12" t="s">
        <v>158</v>
      </c>
      <c r="B13" s="3" t="s">
        <v>159</v>
      </c>
      <c r="C13" s="3" t="s">
        <v>36</v>
      </c>
      <c r="D13" s="3" t="s">
        <v>101</v>
      </c>
      <c r="E13" s="4" t="s">
        <v>89</v>
      </c>
      <c r="F13" s="8">
        <v>206740018.70083249</v>
      </c>
      <c r="G13" s="8">
        <v>273288077.15363348</v>
      </c>
      <c r="H13" s="9">
        <f t="shared" si="0"/>
        <v>1.3218924854074854</v>
      </c>
    </row>
    <row r="14" spans="1:8" ht="14.5" customHeight="1" x14ac:dyDescent="0.25">
      <c r="A14" s="12" t="s">
        <v>158</v>
      </c>
      <c r="B14" s="3" t="s">
        <v>159</v>
      </c>
      <c r="C14" s="3" t="s">
        <v>36</v>
      </c>
      <c r="D14" s="3" t="s">
        <v>101</v>
      </c>
      <c r="E14" s="4" t="s">
        <v>90</v>
      </c>
      <c r="F14" s="8">
        <v>206740018.70083249</v>
      </c>
      <c r="G14" s="8">
        <v>272760144.74021345</v>
      </c>
      <c r="H14" s="9">
        <f t="shared" si="0"/>
        <v>1.3193388800787369</v>
      </c>
    </row>
    <row r="15" spans="1:8" ht="14.5" customHeight="1" x14ac:dyDescent="0.25">
      <c r="A15" s="12" t="s">
        <v>158</v>
      </c>
      <c r="B15" s="3" t="s">
        <v>159</v>
      </c>
      <c r="C15" s="3" t="s">
        <v>37</v>
      </c>
      <c r="D15" s="3" t="s">
        <v>105</v>
      </c>
      <c r="E15" s="4" t="s">
        <v>89</v>
      </c>
      <c r="F15" s="8">
        <v>10721541.053905699</v>
      </c>
      <c r="G15" s="8">
        <v>11649040.424449099</v>
      </c>
      <c r="H15" s="9">
        <f t="shared" si="0"/>
        <v>1.0865080277061034</v>
      </c>
    </row>
    <row r="16" spans="1:8" ht="14.5" customHeight="1" x14ac:dyDescent="0.25">
      <c r="A16" s="12" t="s">
        <v>158</v>
      </c>
      <c r="B16" s="3" t="s">
        <v>159</v>
      </c>
      <c r="C16" s="3" t="s">
        <v>37</v>
      </c>
      <c r="D16" s="3" t="s">
        <v>105</v>
      </c>
      <c r="E16" s="4" t="s">
        <v>90</v>
      </c>
      <c r="F16" s="8">
        <v>10721541.053905699</v>
      </c>
      <c r="G16" s="8">
        <v>5211737.7844490996</v>
      </c>
      <c r="H16" s="9">
        <f t="shared" si="0"/>
        <v>0.48609969017005633</v>
      </c>
    </row>
    <row r="17" spans="1:8" ht="14.5" customHeight="1" x14ac:dyDescent="0.25">
      <c r="A17" s="12" t="s">
        <v>158</v>
      </c>
      <c r="B17" s="3" t="s">
        <v>159</v>
      </c>
      <c r="C17" s="3" t="s">
        <v>38</v>
      </c>
      <c r="D17" s="3" t="s">
        <v>103</v>
      </c>
      <c r="E17" s="4" t="s">
        <v>89</v>
      </c>
      <c r="F17" s="8">
        <v>6054007.386656601</v>
      </c>
      <c r="G17" s="8">
        <v>3970272.4042894999</v>
      </c>
      <c r="H17" s="9">
        <f t="shared" si="0"/>
        <v>0.65580897919619663</v>
      </c>
    </row>
    <row r="18" spans="1:8" ht="14.5" customHeight="1" x14ac:dyDescent="0.25">
      <c r="A18" s="12" t="s">
        <v>158</v>
      </c>
      <c r="B18" s="3" t="s">
        <v>159</v>
      </c>
      <c r="C18" s="3" t="s">
        <v>38</v>
      </c>
      <c r="D18" s="3" t="s">
        <v>103</v>
      </c>
      <c r="E18" s="4" t="s">
        <v>90</v>
      </c>
      <c r="F18" s="8">
        <v>6054007.386656601</v>
      </c>
      <c r="G18" s="8">
        <v>2504178.7042894997</v>
      </c>
      <c r="H18" s="9">
        <f t="shared" si="0"/>
        <v>0.41363984950016103</v>
      </c>
    </row>
    <row r="19" spans="1:8" ht="14.5" customHeight="1" x14ac:dyDescent="0.25">
      <c r="A19" s="12" t="s">
        <v>158</v>
      </c>
      <c r="B19" s="3" t="s">
        <v>159</v>
      </c>
      <c r="C19" s="3" t="s">
        <v>39</v>
      </c>
      <c r="D19" s="3" t="s">
        <v>112</v>
      </c>
      <c r="E19" s="4" t="s">
        <v>89</v>
      </c>
      <c r="F19" s="8">
        <v>54230.520727400006</v>
      </c>
      <c r="G19" s="8">
        <v>103750.838559</v>
      </c>
      <c r="H19" s="9">
        <f t="shared" ref="H19:H20" si="1">IF(ISERROR(G19/F19)=TRUE,"N/A",G19/F19)</f>
        <v>1.9131447968298747</v>
      </c>
    </row>
    <row r="20" spans="1:8" ht="14.5" customHeight="1" x14ac:dyDescent="0.25">
      <c r="A20" s="12" t="s">
        <v>158</v>
      </c>
      <c r="B20" s="3" t="s">
        <v>159</v>
      </c>
      <c r="C20" s="3" t="s">
        <v>39</v>
      </c>
      <c r="D20" s="3" t="s">
        <v>112</v>
      </c>
      <c r="E20" s="4" t="s">
        <v>90</v>
      </c>
      <c r="F20" s="8">
        <v>54230.520727400006</v>
      </c>
      <c r="G20" s="8">
        <v>85981.508558999994</v>
      </c>
      <c r="H20" s="9">
        <f t="shared" si="1"/>
        <v>1.5854818911144584</v>
      </c>
    </row>
    <row r="21" spans="1:8" ht="14.5" customHeight="1" x14ac:dyDescent="0.25">
      <c r="A21" s="12" t="s">
        <v>158</v>
      </c>
      <c r="B21" s="3" t="s">
        <v>159</v>
      </c>
      <c r="C21" s="3" t="s">
        <v>40</v>
      </c>
      <c r="D21" s="3" t="s">
        <v>109</v>
      </c>
      <c r="E21" s="4" t="s">
        <v>89</v>
      </c>
      <c r="F21" s="8">
        <v>10842728.046531901</v>
      </c>
      <c r="G21" s="8">
        <v>5330973.0770420004</v>
      </c>
      <c r="H21" s="9">
        <f t="shared" si="0"/>
        <v>0.49166344984066424</v>
      </c>
    </row>
    <row r="22" spans="1:8" ht="14.5" customHeight="1" x14ac:dyDescent="0.25">
      <c r="A22" s="12" t="s">
        <v>158</v>
      </c>
      <c r="B22" s="3" t="s">
        <v>159</v>
      </c>
      <c r="C22" s="3" t="s">
        <v>40</v>
      </c>
      <c r="D22" s="3" t="s">
        <v>109</v>
      </c>
      <c r="E22" s="4" t="s">
        <v>90</v>
      </c>
      <c r="F22" s="8">
        <v>10842728.046531901</v>
      </c>
      <c r="G22" s="8">
        <v>2222988.1070420002</v>
      </c>
      <c r="H22" s="9">
        <f t="shared" si="0"/>
        <v>0.20502110700388115</v>
      </c>
    </row>
    <row r="23" spans="1:8" ht="14.5" customHeight="1" x14ac:dyDescent="0.25">
      <c r="A23" s="12" t="s">
        <v>158</v>
      </c>
      <c r="B23" s="3" t="s">
        <v>159</v>
      </c>
      <c r="C23" s="3" t="s">
        <v>41</v>
      </c>
      <c r="D23" s="3" t="s">
        <v>110</v>
      </c>
      <c r="E23" s="4" t="s">
        <v>89</v>
      </c>
      <c r="F23" s="8">
        <v>18052220.5005912</v>
      </c>
      <c r="G23" s="8">
        <v>8121976.6668421002</v>
      </c>
      <c r="H23" s="9">
        <f t="shared" si="0"/>
        <v>0.44991565810843659</v>
      </c>
    </row>
    <row r="24" spans="1:8" ht="14.5" customHeight="1" x14ac:dyDescent="0.25">
      <c r="A24" s="12" t="s">
        <v>158</v>
      </c>
      <c r="B24" s="3" t="s">
        <v>159</v>
      </c>
      <c r="C24" s="3" t="s">
        <v>41</v>
      </c>
      <c r="D24" s="3" t="s">
        <v>110</v>
      </c>
      <c r="E24" s="4" t="s">
        <v>90</v>
      </c>
      <c r="F24" s="8">
        <v>18052220.5005912</v>
      </c>
      <c r="G24" s="8">
        <v>7519432.8202621005</v>
      </c>
      <c r="H24" s="9">
        <f t="shared" si="0"/>
        <v>0.41653783367070235</v>
      </c>
    </row>
    <row r="25" spans="1:8" ht="14.5" customHeight="1" x14ac:dyDescent="0.25">
      <c r="A25" s="12" t="s">
        <v>158</v>
      </c>
      <c r="B25" s="3" t="s">
        <v>159</v>
      </c>
      <c r="C25" s="3" t="s">
        <v>42</v>
      </c>
      <c r="D25" s="3" t="s">
        <v>104</v>
      </c>
      <c r="E25" s="4" t="s">
        <v>89</v>
      </c>
      <c r="F25" s="8">
        <v>23838078.433645301</v>
      </c>
      <c r="G25" s="8">
        <v>21883026.9906279</v>
      </c>
      <c r="H25" s="9">
        <f t="shared" si="0"/>
        <v>0.91798619807131676</v>
      </c>
    </row>
    <row r="26" spans="1:8" ht="14.5" customHeight="1" x14ac:dyDescent="0.25">
      <c r="A26" s="12" t="s">
        <v>158</v>
      </c>
      <c r="B26" s="3" t="s">
        <v>159</v>
      </c>
      <c r="C26" s="3" t="s">
        <v>42</v>
      </c>
      <c r="D26" s="3" t="s">
        <v>104</v>
      </c>
      <c r="E26" s="4" t="s">
        <v>90</v>
      </c>
      <c r="F26" s="8">
        <v>23838078.433645301</v>
      </c>
      <c r="G26" s="8">
        <v>23176071.680627901</v>
      </c>
      <c r="H26" s="9">
        <f t="shared" si="0"/>
        <v>0.97222902194654093</v>
      </c>
    </row>
    <row r="27" spans="1:8" ht="14.5" customHeight="1" x14ac:dyDescent="0.25">
      <c r="A27" s="12" t="s">
        <v>158</v>
      </c>
      <c r="B27" s="3" t="s">
        <v>159</v>
      </c>
      <c r="C27" s="3" t="s">
        <v>43</v>
      </c>
      <c r="D27" s="3" t="s">
        <v>136</v>
      </c>
      <c r="E27" s="4" t="s">
        <v>89</v>
      </c>
      <c r="F27" s="8">
        <v>392456.40244579996</v>
      </c>
      <c r="G27" s="8">
        <v>722.29650000000004</v>
      </c>
      <c r="H27" s="9">
        <f t="shared" si="0"/>
        <v>1.8404502907803943E-3</v>
      </c>
    </row>
    <row r="28" spans="1:8" ht="14.5" customHeight="1" x14ac:dyDescent="0.25">
      <c r="A28" s="12" t="s">
        <v>158</v>
      </c>
      <c r="B28" s="3" t="s">
        <v>159</v>
      </c>
      <c r="C28" s="3" t="s">
        <v>43</v>
      </c>
      <c r="D28" s="3" t="s">
        <v>136</v>
      </c>
      <c r="E28" s="4" t="s">
        <v>90</v>
      </c>
      <c r="F28" s="8">
        <v>392456.40244579996</v>
      </c>
      <c r="G28" s="8">
        <v>722.29650000000004</v>
      </c>
      <c r="H28" s="9">
        <f t="shared" si="0"/>
        <v>1.8404502907803943E-3</v>
      </c>
    </row>
    <row r="29" spans="1:8" ht="14.5" customHeight="1" x14ac:dyDescent="0.25">
      <c r="A29" s="12" t="s">
        <v>158</v>
      </c>
      <c r="B29" s="3" t="s">
        <v>159</v>
      </c>
      <c r="C29" s="3" t="s">
        <v>44</v>
      </c>
      <c r="D29" s="3" t="s">
        <v>130</v>
      </c>
      <c r="E29" s="4" t="s">
        <v>89</v>
      </c>
      <c r="F29" s="8">
        <v>5495893.0691968994</v>
      </c>
      <c r="G29" s="8">
        <v>4278088.2872078996</v>
      </c>
      <c r="H29" s="9">
        <f t="shared" ref="H29:H30" si="2">IF(ISERROR(G29/F29)=TRUE,"N/A",G29/F29)</f>
        <v>0.77841548831899776</v>
      </c>
    </row>
    <row r="30" spans="1:8" ht="14.5" customHeight="1" x14ac:dyDescent="0.25">
      <c r="A30" s="12" t="s">
        <v>158</v>
      </c>
      <c r="B30" s="3" t="s">
        <v>159</v>
      </c>
      <c r="C30" s="3" t="s">
        <v>44</v>
      </c>
      <c r="D30" s="3" t="s">
        <v>130</v>
      </c>
      <c r="E30" s="4" t="s">
        <v>90</v>
      </c>
      <c r="F30" s="8">
        <v>5495893.0691968994</v>
      </c>
      <c r="G30" s="8">
        <v>2752287.0772078997</v>
      </c>
      <c r="H30" s="9">
        <f t="shared" si="2"/>
        <v>0.50078977930516477</v>
      </c>
    </row>
    <row r="31" spans="1:8" ht="14.5" customHeight="1" x14ac:dyDescent="0.25">
      <c r="A31" s="12" t="s">
        <v>158</v>
      </c>
      <c r="B31" s="3" t="s">
        <v>159</v>
      </c>
      <c r="C31" s="3" t="s">
        <v>45</v>
      </c>
      <c r="D31" s="3" t="s">
        <v>142</v>
      </c>
      <c r="E31" s="4" t="s">
        <v>89</v>
      </c>
      <c r="F31" s="8">
        <v>7750975.5303551992</v>
      </c>
      <c r="G31" s="8">
        <v>2860210.7592545999</v>
      </c>
      <c r="H31" s="9">
        <f t="shared" si="0"/>
        <v>0.36901300333785558</v>
      </c>
    </row>
    <row r="32" spans="1:8" ht="14.5" customHeight="1" x14ac:dyDescent="0.25">
      <c r="A32" s="12" t="s">
        <v>158</v>
      </c>
      <c r="B32" s="3" t="s">
        <v>159</v>
      </c>
      <c r="C32" s="3" t="s">
        <v>45</v>
      </c>
      <c r="D32" s="3" t="s">
        <v>142</v>
      </c>
      <c r="E32" s="4" t="s">
        <v>90</v>
      </c>
      <c r="F32" s="8">
        <v>7750975.5303551992</v>
      </c>
      <c r="G32" s="8">
        <v>2860210.7592545999</v>
      </c>
      <c r="H32" s="9">
        <f t="shared" si="0"/>
        <v>0.36901300333785558</v>
      </c>
    </row>
    <row r="33" spans="1:8" ht="14.5" customHeight="1" x14ac:dyDescent="0.25">
      <c r="A33" s="12" t="s">
        <v>158</v>
      </c>
      <c r="B33" s="3" t="s">
        <v>159</v>
      </c>
      <c r="C33" s="3" t="s">
        <v>46</v>
      </c>
      <c r="D33" s="3" t="s">
        <v>137</v>
      </c>
      <c r="E33" s="4" t="s">
        <v>89</v>
      </c>
      <c r="F33" s="8">
        <v>23995531.145107303</v>
      </c>
      <c r="G33" s="8">
        <v>14681674.0198026</v>
      </c>
      <c r="H33" s="9">
        <f t="shared" si="0"/>
        <v>0.61185034542551475</v>
      </c>
    </row>
    <row r="34" spans="1:8" ht="14.5" customHeight="1" x14ac:dyDescent="0.25">
      <c r="A34" s="12" t="s">
        <v>158</v>
      </c>
      <c r="B34" s="3" t="s">
        <v>159</v>
      </c>
      <c r="C34" s="3" t="s">
        <v>46</v>
      </c>
      <c r="D34" s="3" t="s">
        <v>137</v>
      </c>
      <c r="E34" s="4" t="s">
        <v>90</v>
      </c>
      <c r="F34" s="8">
        <v>23995531.145107303</v>
      </c>
      <c r="G34" s="8">
        <v>14681674.0198026</v>
      </c>
      <c r="H34" s="9">
        <f t="shared" si="0"/>
        <v>0.61185034542551475</v>
      </c>
    </row>
    <row r="35" spans="1:8" ht="14.5" customHeight="1" x14ac:dyDescent="0.25">
      <c r="A35" s="12" t="s">
        <v>158</v>
      </c>
      <c r="B35" s="3" t="s">
        <v>159</v>
      </c>
      <c r="C35" s="3" t="s">
        <v>47</v>
      </c>
      <c r="D35" s="3" t="s">
        <v>126</v>
      </c>
      <c r="E35" s="4" t="s">
        <v>89</v>
      </c>
      <c r="F35" s="8">
        <v>11910934.383801701</v>
      </c>
      <c r="G35" s="8">
        <v>7064780.1400082</v>
      </c>
      <c r="H35" s="9">
        <f t="shared" si="0"/>
        <v>0.59313399875797834</v>
      </c>
    </row>
    <row r="36" spans="1:8" ht="14.5" customHeight="1" x14ac:dyDescent="0.25">
      <c r="A36" s="12" t="s">
        <v>158</v>
      </c>
      <c r="B36" s="3" t="s">
        <v>159</v>
      </c>
      <c r="C36" s="3" t="s">
        <v>47</v>
      </c>
      <c r="D36" s="3" t="s">
        <v>126</v>
      </c>
      <c r="E36" s="4" t="s">
        <v>90</v>
      </c>
      <c r="F36" s="8">
        <v>11910934.383801701</v>
      </c>
      <c r="G36" s="8">
        <v>6901793.6962625999</v>
      </c>
      <c r="H36" s="9">
        <f t="shared" si="0"/>
        <v>0.57945023235529769</v>
      </c>
    </row>
    <row r="37" spans="1:8" ht="14.5" customHeight="1" x14ac:dyDescent="0.25">
      <c r="A37" s="12" t="s">
        <v>158</v>
      </c>
      <c r="B37" s="3" t="s">
        <v>159</v>
      </c>
      <c r="C37" s="3" t="s">
        <v>48</v>
      </c>
      <c r="D37" s="3" t="s">
        <v>125</v>
      </c>
      <c r="E37" s="4" t="s">
        <v>89</v>
      </c>
      <c r="F37" s="8">
        <v>6982043.0959541006</v>
      </c>
      <c r="G37" s="8">
        <v>9478568.3732686006</v>
      </c>
      <c r="H37" s="9">
        <f t="shared" si="0"/>
        <v>1.3575637163799759</v>
      </c>
    </row>
    <row r="38" spans="1:8" ht="14.5" customHeight="1" x14ac:dyDescent="0.25">
      <c r="A38" s="12" t="s">
        <v>158</v>
      </c>
      <c r="B38" s="3" t="s">
        <v>159</v>
      </c>
      <c r="C38" s="3" t="s">
        <v>48</v>
      </c>
      <c r="D38" s="3" t="s">
        <v>125</v>
      </c>
      <c r="E38" s="4" t="s">
        <v>90</v>
      </c>
      <c r="F38" s="8">
        <v>6982043.0959541006</v>
      </c>
      <c r="G38" s="8">
        <v>4673508.1093899002</v>
      </c>
      <c r="H38" s="9">
        <f t="shared" si="0"/>
        <v>0.66936110894217593</v>
      </c>
    </row>
    <row r="39" spans="1:8" ht="14.5" customHeight="1" x14ac:dyDescent="0.25">
      <c r="A39" s="12" t="s">
        <v>158</v>
      </c>
      <c r="B39" s="3" t="s">
        <v>159</v>
      </c>
      <c r="C39" s="3" t="s">
        <v>49</v>
      </c>
      <c r="D39" s="3" t="s">
        <v>122</v>
      </c>
      <c r="E39" s="4" t="s">
        <v>89</v>
      </c>
      <c r="F39" s="8">
        <v>11349782.1616935</v>
      </c>
      <c r="G39" s="8">
        <v>8495795.3261245005</v>
      </c>
      <c r="H39" s="9">
        <f t="shared" si="0"/>
        <v>0.74854258919598893</v>
      </c>
    </row>
    <row r="40" spans="1:8" ht="14.5" customHeight="1" x14ac:dyDescent="0.25">
      <c r="A40" s="12" t="s">
        <v>158</v>
      </c>
      <c r="B40" s="3" t="s">
        <v>159</v>
      </c>
      <c r="C40" s="3" t="s">
        <v>49</v>
      </c>
      <c r="D40" s="3" t="s">
        <v>122</v>
      </c>
      <c r="E40" s="4" t="s">
        <v>90</v>
      </c>
      <c r="F40" s="8">
        <v>11349782.1616935</v>
      </c>
      <c r="G40" s="8">
        <v>7304149.6078477008</v>
      </c>
      <c r="H40" s="9">
        <f t="shared" si="0"/>
        <v>0.64354976190643021</v>
      </c>
    </row>
    <row r="41" spans="1:8" ht="14.5" customHeight="1" x14ac:dyDescent="0.25">
      <c r="A41" s="12" t="s">
        <v>158</v>
      </c>
      <c r="B41" s="3" t="s">
        <v>159</v>
      </c>
      <c r="C41" s="3" t="s">
        <v>50</v>
      </c>
      <c r="D41" s="3" t="s">
        <v>127</v>
      </c>
      <c r="E41" s="4" t="s">
        <v>89</v>
      </c>
      <c r="F41" s="8">
        <v>7144893.2843326004</v>
      </c>
      <c r="G41" s="8">
        <v>2608815.3111592</v>
      </c>
      <c r="H41" s="9">
        <f t="shared" si="0"/>
        <v>0.36513005965811113</v>
      </c>
    </row>
    <row r="42" spans="1:8" ht="14.5" customHeight="1" x14ac:dyDescent="0.25">
      <c r="A42" s="12" t="s">
        <v>158</v>
      </c>
      <c r="B42" s="3" t="s">
        <v>159</v>
      </c>
      <c r="C42" s="3" t="s">
        <v>50</v>
      </c>
      <c r="D42" s="3" t="s">
        <v>127</v>
      </c>
      <c r="E42" s="4" t="s">
        <v>90</v>
      </c>
      <c r="F42" s="8">
        <v>7144893.2843326004</v>
      </c>
      <c r="G42" s="8">
        <v>2468099.8144721002</v>
      </c>
      <c r="H42" s="9">
        <f t="shared" si="0"/>
        <v>0.34543550424807273</v>
      </c>
    </row>
    <row r="43" spans="1:8" ht="14.5" customHeight="1" x14ac:dyDescent="0.25">
      <c r="A43" s="12" t="s">
        <v>158</v>
      </c>
      <c r="B43" s="3" t="s">
        <v>159</v>
      </c>
      <c r="C43" s="3" t="s">
        <v>51</v>
      </c>
      <c r="D43" s="3" t="s">
        <v>128</v>
      </c>
      <c r="E43" s="4" t="s">
        <v>89</v>
      </c>
      <c r="F43" s="8">
        <v>5182048.4843832999</v>
      </c>
      <c r="G43" s="8">
        <v>1333721.9337768999</v>
      </c>
      <c r="H43" s="9">
        <f t="shared" si="0"/>
        <v>0.25737349578959451</v>
      </c>
    </row>
    <row r="44" spans="1:8" ht="14.5" customHeight="1" x14ac:dyDescent="0.25">
      <c r="A44" s="12" t="s">
        <v>158</v>
      </c>
      <c r="B44" s="3" t="s">
        <v>159</v>
      </c>
      <c r="C44" s="3" t="s">
        <v>51</v>
      </c>
      <c r="D44" s="3" t="s">
        <v>128</v>
      </c>
      <c r="E44" s="4" t="s">
        <v>90</v>
      </c>
      <c r="F44" s="8">
        <v>5182048.4843832999</v>
      </c>
      <c r="G44" s="8">
        <v>1197780.7742496</v>
      </c>
      <c r="H44" s="9">
        <f t="shared" si="0"/>
        <v>0.23114040284633583</v>
      </c>
    </row>
    <row r="45" spans="1:8" ht="14.5" customHeight="1" x14ac:dyDescent="0.25">
      <c r="A45" s="12" t="s">
        <v>158</v>
      </c>
      <c r="B45" s="3" t="s">
        <v>159</v>
      </c>
      <c r="C45" s="3" t="s">
        <v>52</v>
      </c>
      <c r="D45" s="3" t="s">
        <v>145</v>
      </c>
      <c r="E45" s="4" t="s">
        <v>89</v>
      </c>
      <c r="F45" s="8">
        <v>32962095.043674402</v>
      </c>
      <c r="G45" s="8">
        <v>19709376.002183899</v>
      </c>
      <c r="H45" s="9">
        <f t="shared" si="0"/>
        <v>0.59794063381193463</v>
      </c>
    </row>
    <row r="46" spans="1:8" ht="14.5" customHeight="1" x14ac:dyDescent="0.25">
      <c r="A46" s="12" t="s">
        <v>158</v>
      </c>
      <c r="B46" s="3" t="s">
        <v>159</v>
      </c>
      <c r="C46" s="3" t="s">
        <v>52</v>
      </c>
      <c r="D46" s="3" t="s">
        <v>145</v>
      </c>
      <c r="E46" s="4" t="s">
        <v>90</v>
      </c>
      <c r="F46" s="8">
        <v>32962095.043674402</v>
      </c>
      <c r="G46" s="8">
        <v>19709376.002183899</v>
      </c>
      <c r="H46" s="9">
        <f t="shared" si="0"/>
        <v>0.59794063381193463</v>
      </c>
    </row>
    <row r="47" spans="1:8" ht="14.5" customHeight="1" x14ac:dyDescent="0.25">
      <c r="A47" s="12" t="s">
        <v>158</v>
      </c>
      <c r="B47" s="3" t="s">
        <v>159</v>
      </c>
      <c r="C47" s="3" t="s">
        <v>53</v>
      </c>
      <c r="D47" s="3" t="s">
        <v>143</v>
      </c>
      <c r="E47" s="4" t="s">
        <v>89</v>
      </c>
      <c r="F47" s="8">
        <v>201577.3674703</v>
      </c>
      <c r="G47" s="8">
        <v>196.22399999999999</v>
      </c>
      <c r="H47" s="9">
        <f t="shared" si="0"/>
        <v>9.7344261641332938E-4</v>
      </c>
    </row>
    <row r="48" spans="1:8" ht="14.5" customHeight="1" x14ac:dyDescent="0.25">
      <c r="A48" s="12" t="s">
        <v>158</v>
      </c>
      <c r="B48" s="3" t="s">
        <v>159</v>
      </c>
      <c r="C48" s="3" t="s">
        <v>53</v>
      </c>
      <c r="D48" s="3" t="s">
        <v>143</v>
      </c>
      <c r="E48" s="4" t="s">
        <v>90</v>
      </c>
      <c r="F48" s="8">
        <v>201577.3674703</v>
      </c>
      <c r="G48" s="8">
        <v>196.22399999999999</v>
      </c>
      <c r="H48" s="9">
        <f t="shared" si="0"/>
        <v>9.7344261641332938E-4</v>
      </c>
    </row>
    <row r="49" spans="1:8" ht="14.5" customHeight="1" x14ac:dyDescent="0.25">
      <c r="A49" s="12" t="s">
        <v>158</v>
      </c>
      <c r="B49" s="3" t="s">
        <v>159</v>
      </c>
      <c r="C49" s="3" t="s">
        <v>54</v>
      </c>
      <c r="D49" s="3" t="s">
        <v>146</v>
      </c>
      <c r="E49" s="4" t="s">
        <v>89</v>
      </c>
      <c r="F49" s="8">
        <v>38069847.042882107</v>
      </c>
      <c r="G49" s="8">
        <v>21719055.390345398</v>
      </c>
      <c r="H49" s="9">
        <f t="shared" si="0"/>
        <v>0.57050545451051915</v>
      </c>
    </row>
    <row r="50" spans="1:8" ht="14.5" customHeight="1" x14ac:dyDescent="0.25">
      <c r="A50" s="12" t="s">
        <v>158</v>
      </c>
      <c r="B50" s="3" t="s">
        <v>159</v>
      </c>
      <c r="C50" s="3" t="s">
        <v>54</v>
      </c>
      <c r="D50" s="3" t="s">
        <v>146</v>
      </c>
      <c r="E50" s="4" t="s">
        <v>90</v>
      </c>
      <c r="F50" s="8">
        <v>38069847.042882107</v>
      </c>
      <c r="G50" s="8">
        <v>21719055.390345398</v>
      </c>
      <c r="H50" s="9">
        <f t="shared" si="0"/>
        <v>0.57050545451051915</v>
      </c>
    </row>
    <row r="51" spans="1:8" ht="14.5" customHeight="1" x14ac:dyDescent="0.25">
      <c r="A51" s="12" t="s">
        <v>158</v>
      </c>
      <c r="B51" s="3" t="s">
        <v>159</v>
      </c>
      <c r="C51" s="3" t="s">
        <v>55</v>
      </c>
      <c r="D51" s="3" t="s">
        <v>147</v>
      </c>
      <c r="E51" s="4" t="s">
        <v>89</v>
      </c>
      <c r="F51" s="8">
        <v>34827663.238535292</v>
      </c>
      <c r="G51" s="8">
        <v>14971850.619397899</v>
      </c>
      <c r="H51" s="9">
        <f t="shared" si="0"/>
        <v>0.42988386894795166</v>
      </c>
    </row>
    <row r="52" spans="1:8" ht="14.5" customHeight="1" x14ac:dyDescent="0.25">
      <c r="A52" s="12" t="s">
        <v>158</v>
      </c>
      <c r="B52" s="3" t="s">
        <v>159</v>
      </c>
      <c r="C52" s="3" t="s">
        <v>55</v>
      </c>
      <c r="D52" s="3" t="s">
        <v>147</v>
      </c>
      <c r="E52" s="4" t="s">
        <v>90</v>
      </c>
      <c r="F52" s="8">
        <v>34827663.238535292</v>
      </c>
      <c r="G52" s="8">
        <v>14971850.619397899</v>
      </c>
      <c r="H52" s="9">
        <f t="shared" si="0"/>
        <v>0.42988386894795166</v>
      </c>
    </row>
    <row r="53" spans="1:8" ht="14.5" customHeight="1" x14ac:dyDescent="0.25">
      <c r="A53" s="12" t="s">
        <v>158</v>
      </c>
      <c r="B53" s="3" t="s">
        <v>159</v>
      </c>
      <c r="C53" s="3" t="s">
        <v>56</v>
      </c>
      <c r="D53" s="3" t="s">
        <v>119</v>
      </c>
      <c r="E53" s="4" t="s">
        <v>89</v>
      </c>
      <c r="F53" s="8">
        <v>2454897.3223222001</v>
      </c>
      <c r="G53" s="8">
        <v>2172275.4229652002</v>
      </c>
      <c r="H53" s="9">
        <f t="shared" si="0"/>
        <v>0.88487424839029316</v>
      </c>
    </row>
    <row r="54" spans="1:8" ht="14.5" customHeight="1" x14ac:dyDescent="0.25">
      <c r="A54" s="12" t="s">
        <v>158</v>
      </c>
      <c r="B54" s="3" t="s">
        <v>159</v>
      </c>
      <c r="C54" s="3" t="s">
        <v>56</v>
      </c>
      <c r="D54" s="3" t="s">
        <v>119</v>
      </c>
      <c r="E54" s="4" t="s">
        <v>90</v>
      </c>
      <c r="F54" s="8">
        <v>2454897.3223222001</v>
      </c>
      <c r="G54" s="8">
        <v>700465.60296520009</v>
      </c>
      <c r="H54" s="9">
        <f t="shared" si="0"/>
        <v>0.28533397164757895</v>
      </c>
    </row>
    <row r="55" spans="1:8" ht="14.5" customHeight="1" x14ac:dyDescent="0.25">
      <c r="A55" s="12" t="s">
        <v>158</v>
      </c>
      <c r="B55" s="3" t="s">
        <v>159</v>
      </c>
      <c r="C55" s="3" t="s">
        <v>57</v>
      </c>
      <c r="D55" s="3" t="s">
        <v>140</v>
      </c>
      <c r="E55" s="4" t="s">
        <v>89</v>
      </c>
      <c r="F55" s="8">
        <v>12940773.739822298</v>
      </c>
      <c r="G55" s="8">
        <v>5688833.5058292998</v>
      </c>
      <c r="H55" s="9">
        <f t="shared" si="0"/>
        <v>0.43960536056072164</v>
      </c>
    </row>
    <row r="56" spans="1:8" ht="14.5" customHeight="1" x14ac:dyDescent="0.25">
      <c r="A56" s="12" t="s">
        <v>158</v>
      </c>
      <c r="B56" s="3" t="s">
        <v>159</v>
      </c>
      <c r="C56" s="3" t="s">
        <v>57</v>
      </c>
      <c r="D56" s="3" t="s">
        <v>140</v>
      </c>
      <c r="E56" s="4" t="s">
        <v>90</v>
      </c>
      <c r="F56" s="8">
        <v>12940773.739822298</v>
      </c>
      <c r="G56" s="8">
        <v>5688833.5058292998</v>
      </c>
      <c r="H56" s="9">
        <f t="shared" si="0"/>
        <v>0.43960536056072164</v>
      </c>
    </row>
    <row r="57" spans="1:8" ht="14.5" customHeight="1" x14ac:dyDescent="0.25">
      <c r="A57" s="12" t="s">
        <v>158</v>
      </c>
      <c r="B57" s="3" t="s">
        <v>159</v>
      </c>
      <c r="C57" s="3" t="s">
        <v>155</v>
      </c>
      <c r="D57" s="3" t="s">
        <v>154</v>
      </c>
      <c r="E57" s="4" t="s">
        <v>89</v>
      </c>
      <c r="F57" s="8">
        <v>39565691.511458106</v>
      </c>
      <c r="G57" s="8">
        <v>17437573.7279859</v>
      </c>
      <c r="H57" s="9">
        <f t="shared" ref="H57:H58" si="3">IF(ISERROR(G57/F57)=TRUE,"N/A",G57/F57)</f>
        <v>0.44072460411657483</v>
      </c>
    </row>
    <row r="58" spans="1:8" ht="14.5" customHeight="1" x14ac:dyDescent="0.25">
      <c r="A58" s="12" t="s">
        <v>158</v>
      </c>
      <c r="B58" s="3" t="s">
        <v>159</v>
      </c>
      <c r="C58" s="3" t="s">
        <v>155</v>
      </c>
      <c r="D58" s="3" t="s">
        <v>154</v>
      </c>
      <c r="E58" s="4" t="s">
        <v>90</v>
      </c>
      <c r="F58" s="8">
        <v>39565691.511458106</v>
      </c>
      <c r="G58" s="8">
        <v>17437573.7279859</v>
      </c>
      <c r="H58" s="9">
        <f t="shared" si="3"/>
        <v>0.44072460411657483</v>
      </c>
    </row>
    <row r="59" spans="1:8" ht="14.5" customHeight="1" x14ac:dyDescent="0.25">
      <c r="A59" s="12" t="s">
        <v>158</v>
      </c>
      <c r="B59" s="3" t="s">
        <v>159</v>
      </c>
      <c r="C59" s="3" t="s">
        <v>58</v>
      </c>
      <c r="D59" s="3" t="s">
        <v>149</v>
      </c>
      <c r="E59" s="4" t="s">
        <v>89</v>
      </c>
      <c r="F59" s="8">
        <v>20012098.475984</v>
      </c>
      <c r="G59" s="8">
        <v>7880621.9823195999</v>
      </c>
      <c r="H59" s="9">
        <f t="shared" si="0"/>
        <v>0.39379288442823374</v>
      </c>
    </row>
    <row r="60" spans="1:8" ht="14.5" customHeight="1" x14ac:dyDescent="0.25">
      <c r="A60" s="12" t="s">
        <v>158</v>
      </c>
      <c r="B60" s="3" t="s">
        <v>159</v>
      </c>
      <c r="C60" s="3" t="s">
        <v>58</v>
      </c>
      <c r="D60" s="3" t="s">
        <v>149</v>
      </c>
      <c r="E60" s="4" t="s">
        <v>90</v>
      </c>
      <c r="F60" s="8">
        <v>20012098.475984</v>
      </c>
      <c r="G60" s="8">
        <v>7880608.1570431003</v>
      </c>
      <c r="H60" s="9">
        <f t="shared" si="0"/>
        <v>0.39379219358231793</v>
      </c>
    </row>
    <row r="61" spans="1:8" ht="14.5" customHeight="1" x14ac:dyDescent="0.25">
      <c r="A61" s="12" t="s">
        <v>158</v>
      </c>
      <c r="B61" s="3" t="s">
        <v>159</v>
      </c>
      <c r="C61" s="3" t="s">
        <v>59</v>
      </c>
      <c r="D61" s="3" t="s">
        <v>150</v>
      </c>
      <c r="E61" s="4" t="s">
        <v>89</v>
      </c>
      <c r="F61" s="8">
        <v>15353505.285183202</v>
      </c>
      <c r="G61" s="8">
        <v>3994740.4032088001</v>
      </c>
      <c r="H61" s="9">
        <f t="shared" si="0"/>
        <v>0.26018425949049545</v>
      </c>
    </row>
    <row r="62" spans="1:8" ht="14.5" customHeight="1" x14ac:dyDescent="0.25">
      <c r="A62" s="12" t="s">
        <v>158</v>
      </c>
      <c r="B62" s="3" t="s">
        <v>159</v>
      </c>
      <c r="C62" s="3" t="s">
        <v>59</v>
      </c>
      <c r="D62" s="3" t="s">
        <v>150</v>
      </c>
      <c r="E62" s="4" t="s">
        <v>90</v>
      </c>
      <c r="F62" s="8">
        <v>15353505.285183202</v>
      </c>
      <c r="G62" s="8">
        <v>3994740.4032088001</v>
      </c>
      <c r="H62" s="9">
        <f t="shared" si="0"/>
        <v>0.26018425949049545</v>
      </c>
    </row>
    <row r="63" spans="1:8" ht="14.5" customHeight="1" x14ac:dyDescent="0.25">
      <c r="A63" s="12" t="s">
        <v>158</v>
      </c>
      <c r="B63" s="3" t="s">
        <v>159</v>
      </c>
      <c r="C63" s="3" t="s">
        <v>60</v>
      </c>
      <c r="D63" s="3" t="s">
        <v>148</v>
      </c>
      <c r="E63" s="4" t="s">
        <v>89</v>
      </c>
      <c r="F63" s="8">
        <v>23878713.0910042</v>
      </c>
      <c r="G63" s="8">
        <v>14978798.5087527</v>
      </c>
      <c r="H63" s="9">
        <f t="shared" si="0"/>
        <v>0.62728667376951919</v>
      </c>
    </row>
    <row r="64" spans="1:8" ht="14.5" customHeight="1" x14ac:dyDescent="0.25">
      <c r="A64" s="12" t="s">
        <v>158</v>
      </c>
      <c r="B64" s="3" t="s">
        <v>159</v>
      </c>
      <c r="C64" s="3" t="s">
        <v>60</v>
      </c>
      <c r="D64" s="3" t="s">
        <v>148</v>
      </c>
      <c r="E64" s="4" t="s">
        <v>90</v>
      </c>
      <c r="F64" s="8">
        <v>23878713.0910042</v>
      </c>
      <c r="G64" s="8">
        <v>14978798.5087527</v>
      </c>
      <c r="H64" s="9">
        <f t="shared" si="0"/>
        <v>0.62728667376951919</v>
      </c>
    </row>
    <row r="65" spans="1:8" ht="14.5" customHeight="1" x14ac:dyDescent="0.25">
      <c r="A65" s="12" t="s">
        <v>158</v>
      </c>
      <c r="B65" s="3" t="s">
        <v>159</v>
      </c>
      <c r="C65" s="3" t="s">
        <v>61</v>
      </c>
      <c r="D65" s="3" t="s">
        <v>131</v>
      </c>
      <c r="E65" s="4" t="s">
        <v>89</v>
      </c>
      <c r="F65" s="8">
        <v>35181416.424537688</v>
      </c>
      <c r="G65" s="8">
        <v>31432265.248621602</v>
      </c>
      <c r="H65" s="9">
        <f t="shared" si="0"/>
        <v>0.89343376256729679</v>
      </c>
    </row>
    <row r="66" spans="1:8" ht="14.5" customHeight="1" x14ac:dyDescent="0.25">
      <c r="A66" s="12" t="s">
        <v>158</v>
      </c>
      <c r="B66" s="3" t="s">
        <v>159</v>
      </c>
      <c r="C66" s="3" t="s">
        <v>61</v>
      </c>
      <c r="D66" s="3" t="s">
        <v>131</v>
      </c>
      <c r="E66" s="4" t="s">
        <v>90</v>
      </c>
      <c r="F66" s="8">
        <v>35181416.424537688</v>
      </c>
      <c r="G66" s="8">
        <v>14958316.988621602</v>
      </c>
      <c r="H66" s="9">
        <f t="shared" si="0"/>
        <v>0.42517665599696403</v>
      </c>
    </row>
    <row r="67" spans="1:8" ht="14.5" customHeight="1" x14ac:dyDescent="0.25">
      <c r="A67" s="12" t="s">
        <v>158</v>
      </c>
      <c r="B67" s="3" t="s">
        <v>159</v>
      </c>
      <c r="C67" s="3" t="s">
        <v>62</v>
      </c>
      <c r="D67" s="3" t="s">
        <v>134</v>
      </c>
      <c r="E67" s="4" t="s">
        <v>89</v>
      </c>
      <c r="F67" s="8">
        <v>23024856.598133501</v>
      </c>
      <c r="G67" s="8">
        <v>17318460.762367401</v>
      </c>
      <c r="H67" s="9">
        <f t="shared" si="0"/>
        <v>0.7521636753112857</v>
      </c>
    </row>
    <row r="68" spans="1:8" ht="14.5" customHeight="1" x14ac:dyDescent="0.25">
      <c r="A68" s="12" t="s">
        <v>158</v>
      </c>
      <c r="B68" s="3" t="s">
        <v>159</v>
      </c>
      <c r="C68" s="3" t="s">
        <v>62</v>
      </c>
      <c r="D68" s="3" t="s">
        <v>134</v>
      </c>
      <c r="E68" s="4" t="s">
        <v>90</v>
      </c>
      <c r="F68" s="8">
        <v>23024856.598133501</v>
      </c>
      <c r="G68" s="8">
        <v>10847174.1675504</v>
      </c>
      <c r="H68" s="9">
        <f t="shared" si="0"/>
        <v>0.47110713247307351</v>
      </c>
    </row>
    <row r="69" spans="1:8" ht="14.5" customHeight="1" x14ac:dyDescent="0.25">
      <c r="A69" s="12" t="s">
        <v>158</v>
      </c>
      <c r="B69" s="3" t="s">
        <v>159</v>
      </c>
      <c r="C69" s="3" t="s">
        <v>63</v>
      </c>
      <c r="D69" s="3" t="s">
        <v>132</v>
      </c>
      <c r="E69" s="4" t="s">
        <v>89</v>
      </c>
      <c r="F69" s="8">
        <v>19078120.336826298</v>
      </c>
      <c r="G69" s="8">
        <v>14463781.4322873</v>
      </c>
      <c r="H69" s="9">
        <f t="shared" si="0"/>
        <v>0.75813451099624385</v>
      </c>
    </row>
    <row r="70" spans="1:8" ht="14.5" customHeight="1" x14ac:dyDescent="0.25">
      <c r="A70" s="12" t="s">
        <v>158</v>
      </c>
      <c r="B70" s="3" t="s">
        <v>159</v>
      </c>
      <c r="C70" s="3" t="s">
        <v>63</v>
      </c>
      <c r="D70" s="3" t="s">
        <v>132</v>
      </c>
      <c r="E70" s="4" t="s">
        <v>90</v>
      </c>
      <c r="F70" s="8">
        <v>19078120.336826298</v>
      </c>
      <c r="G70" s="8">
        <v>7488653.0422873003</v>
      </c>
      <c r="H70" s="9">
        <f t="shared" si="0"/>
        <v>0.39252572633332389</v>
      </c>
    </row>
    <row r="71" spans="1:8" ht="14.5" customHeight="1" x14ac:dyDescent="0.25">
      <c r="A71" s="12" t="s">
        <v>158</v>
      </c>
      <c r="B71" s="3" t="s">
        <v>159</v>
      </c>
      <c r="C71" s="3" t="s">
        <v>64</v>
      </c>
      <c r="D71" s="3" t="s">
        <v>133</v>
      </c>
      <c r="E71" s="4" t="s">
        <v>89</v>
      </c>
      <c r="F71" s="8">
        <v>25413980.1829031</v>
      </c>
      <c r="G71" s="8">
        <v>20553203.797928698</v>
      </c>
      <c r="H71" s="9">
        <f t="shared" si="0"/>
        <v>0.80873612279573504</v>
      </c>
    </row>
    <row r="72" spans="1:8" ht="14.5" customHeight="1" x14ac:dyDescent="0.25">
      <c r="A72" s="12" t="s">
        <v>158</v>
      </c>
      <c r="B72" s="3" t="s">
        <v>159</v>
      </c>
      <c r="C72" s="3" t="s">
        <v>64</v>
      </c>
      <c r="D72" s="3" t="s">
        <v>133</v>
      </c>
      <c r="E72" s="4" t="s">
        <v>90</v>
      </c>
      <c r="F72" s="8">
        <v>25413980.1829031</v>
      </c>
      <c r="G72" s="8">
        <v>7757884.147928698</v>
      </c>
      <c r="H72" s="9">
        <f t="shared" si="0"/>
        <v>0.30526049410976192</v>
      </c>
    </row>
    <row r="73" spans="1:8" ht="14.5" customHeight="1" x14ac:dyDescent="0.25">
      <c r="A73" s="12" t="s">
        <v>158</v>
      </c>
      <c r="B73" s="3" t="s">
        <v>159</v>
      </c>
      <c r="C73" s="3" t="s">
        <v>65</v>
      </c>
      <c r="D73" s="3" t="s">
        <v>106</v>
      </c>
      <c r="E73" s="4" t="s">
        <v>89</v>
      </c>
      <c r="F73" s="8">
        <v>3925755.9849353996</v>
      </c>
      <c r="G73" s="8">
        <v>4018475.7914240998</v>
      </c>
      <c r="H73" s="9">
        <f t="shared" si="0"/>
        <v>1.0236183315632712</v>
      </c>
    </row>
    <row r="74" spans="1:8" ht="14.5" customHeight="1" x14ac:dyDescent="0.25">
      <c r="A74" s="12" t="s">
        <v>158</v>
      </c>
      <c r="B74" s="3" t="s">
        <v>159</v>
      </c>
      <c r="C74" s="3" t="s">
        <v>65</v>
      </c>
      <c r="D74" s="3" t="s">
        <v>106</v>
      </c>
      <c r="E74" s="4" t="s">
        <v>90</v>
      </c>
      <c r="F74" s="8">
        <v>3925755.9849353996</v>
      </c>
      <c r="G74" s="8">
        <v>679140.5514240996</v>
      </c>
      <c r="H74" s="9">
        <f t="shared" ref="H74:H110" si="4">IF(ISERROR(G74/F74)=TRUE,"N/A",G74/F74)</f>
        <v>0.17299611948124566</v>
      </c>
    </row>
    <row r="75" spans="1:8" ht="14.5" customHeight="1" x14ac:dyDescent="0.25">
      <c r="A75" s="12" t="s">
        <v>158</v>
      </c>
      <c r="B75" s="3" t="s">
        <v>159</v>
      </c>
      <c r="C75" s="3" t="s">
        <v>66</v>
      </c>
      <c r="D75" s="3" t="s">
        <v>123</v>
      </c>
      <c r="E75" s="4" t="s">
        <v>89</v>
      </c>
      <c r="F75" s="8">
        <v>4672804.3853495</v>
      </c>
      <c r="G75" s="8">
        <v>3957465.8618724002</v>
      </c>
      <c r="H75" s="9">
        <f t="shared" si="4"/>
        <v>0.84691451546315988</v>
      </c>
    </row>
    <row r="76" spans="1:8" ht="14.5" customHeight="1" x14ac:dyDescent="0.25">
      <c r="A76" s="12" t="s">
        <v>158</v>
      </c>
      <c r="B76" s="3" t="s">
        <v>159</v>
      </c>
      <c r="C76" s="3" t="s">
        <v>66</v>
      </c>
      <c r="D76" s="3" t="s">
        <v>123</v>
      </c>
      <c r="E76" s="4" t="s">
        <v>90</v>
      </c>
      <c r="F76" s="8">
        <v>4672804.3853495</v>
      </c>
      <c r="G76" s="8">
        <v>2183222.1673400002</v>
      </c>
      <c r="H76" s="9">
        <f t="shared" si="4"/>
        <v>0.46721882349387223</v>
      </c>
    </row>
    <row r="77" spans="1:8" ht="14.5" customHeight="1" x14ac:dyDescent="0.25">
      <c r="A77" s="12" t="s">
        <v>158</v>
      </c>
      <c r="B77" s="3" t="s">
        <v>159</v>
      </c>
      <c r="C77" s="3" t="s">
        <v>67</v>
      </c>
      <c r="D77" s="3" t="s">
        <v>144</v>
      </c>
      <c r="E77" s="4" t="s">
        <v>89</v>
      </c>
      <c r="F77" s="8">
        <v>20140475.268376604</v>
      </c>
      <c r="G77" s="8">
        <v>11806582.2982109</v>
      </c>
      <c r="H77" s="9">
        <f t="shared" si="4"/>
        <v>0.58621170259814603</v>
      </c>
    </row>
    <row r="78" spans="1:8" ht="14.5" customHeight="1" x14ac:dyDescent="0.25">
      <c r="A78" s="12" t="s">
        <v>158</v>
      </c>
      <c r="B78" s="3" t="s">
        <v>159</v>
      </c>
      <c r="C78" s="3" t="s">
        <v>67</v>
      </c>
      <c r="D78" s="3" t="s">
        <v>144</v>
      </c>
      <c r="E78" s="4" t="s">
        <v>90</v>
      </c>
      <c r="F78" s="8">
        <v>20140475.268376604</v>
      </c>
      <c r="G78" s="8">
        <v>11806582.2982109</v>
      </c>
      <c r="H78" s="9">
        <f t="shared" si="4"/>
        <v>0.58621170259814603</v>
      </c>
    </row>
    <row r="79" spans="1:8" ht="14.5" customHeight="1" x14ac:dyDescent="0.25">
      <c r="A79" s="12" t="s">
        <v>158</v>
      </c>
      <c r="B79" s="3" t="s">
        <v>159</v>
      </c>
      <c r="C79" s="3" t="s">
        <v>68</v>
      </c>
      <c r="D79" s="3" t="s">
        <v>113</v>
      </c>
      <c r="E79" s="4" t="s">
        <v>89</v>
      </c>
      <c r="F79" s="8">
        <v>4411774.1923901001</v>
      </c>
      <c r="G79" s="8">
        <v>3013971.4475532998</v>
      </c>
      <c r="H79" s="9">
        <f t="shared" si="4"/>
        <v>0.68316539245188934</v>
      </c>
    </row>
    <row r="80" spans="1:8" ht="14.5" customHeight="1" x14ac:dyDescent="0.25">
      <c r="A80" s="12" t="s">
        <v>158</v>
      </c>
      <c r="B80" s="3" t="s">
        <v>159</v>
      </c>
      <c r="C80" s="3" t="s">
        <v>68</v>
      </c>
      <c r="D80" s="3" t="s">
        <v>113</v>
      </c>
      <c r="E80" s="4" t="s">
        <v>90</v>
      </c>
      <c r="F80" s="8">
        <v>4411774.1923901001</v>
      </c>
      <c r="G80" s="8">
        <v>3555655.2375532999</v>
      </c>
      <c r="H80" s="9">
        <f t="shared" si="4"/>
        <v>0.80594678750478077</v>
      </c>
    </row>
    <row r="81" spans="1:8" ht="14.5" customHeight="1" x14ac:dyDescent="0.25">
      <c r="A81" s="12" t="s">
        <v>158</v>
      </c>
      <c r="B81" s="3" t="s">
        <v>159</v>
      </c>
      <c r="C81" s="3" t="s">
        <v>69</v>
      </c>
      <c r="D81" s="3" t="s">
        <v>114</v>
      </c>
      <c r="E81" s="4" t="s">
        <v>89</v>
      </c>
      <c r="F81" s="8">
        <v>6457860.8426740998</v>
      </c>
      <c r="G81" s="8">
        <v>4091893.7028482002</v>
      </c>
      <c r="H81" s="9">
        <f t="shared" si="4"/>
        <v>0.63362989735062336</v>
      </c>
    </row>
    <row r="82" spans="1:8" ht="14.5" customHeight="1" x14ac:dyDescent="0.25">
      <c r="A82" s="12" t="s">
        <v>158</v>
      </c>
      <c r="B82" s="3" t="s">
        <v>159</v>
      </c>
      <c r="C82" s="3" t="s">
        <v>69</v>
      </c>
      <c r="D82" s="3" t="s">
        <v>114</v>
      </c>
      <c r="E82" s="4" t="s">
        <v>90</v>
      </c>
      <c r="F82" s="8">
        <v>6457860.8426740998</v>
      </c>
      <c r="G82" s="8">
        <v>4112382.1028482001</v>
      </c>
      <c r="H82" s="9">
        <f t="shared" si="4"/>
        <v>0.63680252687905958</v>
      </c>
    </row>
    <row r="83" spans="1:8" ht="14.5" customHeight="1" x14ac:dyDescent="0.25">
      <c r="A83" s="12" t="s">
        <v>158</v>
      </c>
      <c r="B83" s="3" t="s">
        <v>159</v>
      </c>
      <c r="C83" s="3" t="s">
        <v>70</v>
      </c>
      <c r="D83" s="3" t="s">
        <v>138</v>
      </c>
      <c r="E83" s="4" t="s">
        <v>89</v>
      </c>
      <c r="F83" s="8">
        <v>11738555.256424302</v>
      </c>
      <c r="G83" s="8">
        <v>8642609.4443724006</v>
      </c>
      <c r="H83" s="9">
        <f t="shared" si="4"/>
        <v>0.73625836021366042</v>
      </c>
    </row>
    <row r="84" spans="1:8" ht="14.5" customHeight="1" x14ac:dyDescent="0.25">
      <c r="A84" s="12" t="s">
        <v>158</v>
      </c>
      <c r="B84" s="3" t="s">
        <v>159</v>
      </c>
      <c r="C84" s="3" t="s">
        <v>70</v>
      </c>
      <c r="D84" s="3" t="s">
        <v>138</v>
      </c>
      <c r="E84" s="4" t="s">
        <v>90</v>
      </c>
      <c r="F84" s="8">
        <v>11738555.256424302</v>
      </c>
      <c r="G84" s="8">
        <v>8642609.4443724006</v>
      </c>
      <c r="H84" s="9">
        <f t="shared" si="4"/>
        <v>0.73625836021366042</v>
      </c>
    </row>
    <row r="85" spans="1:8" ht="14.5" customHeight="1" x14ac:dyDescent="0.25">
      <c r="A85" s="12" t="s">
        <v>158</v>
      </c>
      <c r="B85" s="3" t="s">
        <v>159</v>
      </c>
      <c r="C85" s="3" t="s">
        <v>71</v>
      </c>
      <c r="D85" s="3" t="s">
        <v>115</v>
      </c>
      <c r="E85" s="4" t="s">
        <v>89</v>
      </c>
      <c r="F85" s="8">
        <v>7958751.0327926008</v>
      </c>
      <c r="G85" s="8">
        <v>4687613.5365127996</v>
      </c>
      <c r="H85" s="9">
        <f t="shared" si="4"/>
        <v>0.58898858843533763</v>
      </c>
    </row>
    <row r="86" spans="1:8" ht="14.5" customHeight="1" x14ac:dyDescent="0.25">
      <c r="A86" s="12" t="s">
        <v>158</v>
      </c>
      <c r="B86" s="3" t="s">
        <v>159</v>
      </c>
      <c r="C86" s="3" t="s">
        <v>71</v>
      </c>
      <c r="D86" s="3" t="s">
        <v>115</v>
      </c>
      <c r="E86" s="4" t="s">
        <v>90</v>
      </c>
      <c r="F86" s="8">
        <v>7958751.0327926008</v>
      </c>
      <c r="G86" s="8">
        <v>5887783.1965127997</v>
      </c>
      <c r="H86" s="9">
        <f t="shared" si="4"/>
        <v>0.73978733249139839</v>
      </c>
    </row>
    <row r="87" spans="1:8" ht="14.5" customHeight="1" x14ac:dyDescent="0.25">
      <c r="A87" s="12" t="s">
        <v>158</v>
      </c>
      <c r="B87" s="3" t="s">
        <v>159</v>
      </c>
      <c r="C87" s="3" t="s">
        <v>72</v>
      </c>
      <c r="D87" s="3" t="s">
        <v>116</v>
      </c>
      <c r="E87" s="4" t="s">
        <v>89</v>
      </c>
      <c r="F87" s="8">
        <v>2042524.4723534</v>
      </c>
      <c r="G87" s="8">
        <v>223394.23794339999</v>
      </c>
      <c r="H87" s="9">
        <f t="shared" si="4"/>
        <v>0.10937163346983295</v>
      </c>
    </row>
    <row r="88" spans="1:8" ht="14.5" customHeight="1" x14ac:dyDescent="0.25">
      <c r="A88" s="12" t="s">
        <v>158</v>
      </c>
      <c r="B88" s="3" t="s">
        <v>159</v>
      </c>
      <c r="C88" s="3" t="s">
        <v>72</v>
      </c>
      <c r="D88" s="3" t="s">
        <v>116</v>
      </c>
      <c r="E88" s="4" t="s">
        <v>90</v>
      </c>
      <c r="F88" s="8">
        <v>2042524.4723534</v>
      </c>
      <c r="G88" s="8">
        <v>1153987.0479434</v>
      </c>
      <c r="H88" s="9">
        <f t="shared" si="4"/>
        <v>0.56498076941706077</v>
      </c>
    </row>
    <row r="89" spans="1:8" ht="14.5" customHeight="1" x14ac:dyDescent="0.25">
      <c r="A89" s="12" t="s">
        <v>158</v>
      </c>
      <c r="B89" s="3" t="s">
        <v>159</v>
      </c>
      <c r="C89" s="3" t="s">
        <v>73</v>
      </c>
      <c r="D89" s="3" t="s">
        <v>141</v>
      </c>
      <c r="E89" s="4" t="s">
        <v>89</v>
      </c>
      <c r="F89" s="8">
        <v>21354429.5054955</v>
      </c>
      <c r="G89" s="8">
        <v>11301530.771264501</v>
      </c>
      <c r="H89" s="9">
        <f t="shared" si="4"/>
        <v>0.52923590247897212</v>
      </c>
    </row>
    <row r="90" spans="1:8" ht="14.5" customHeight="1" x14ac:dyDescent="0.25">
      <c r="A90" s="12" t="s">
        <v>158</v>
      </c>
      <c r="B90" s="3" t="s">
        <v>159</v>
      </c>
      <c r="C90" s="3" t="s">
        <v>73</v>
      </c>
      <c r="D90" s="3" t="s">
        <v>141</v>
      </c>
      <c r="E90" s="4" t="s">
        <v>90</v>
      </c>
      <c r="F90" s="8">
        <v>21354429.5054955</v>
      </c>
      <c r="G90" s="8">
        <v>11301530.771264501</v>
      </c>
      <c r="H90" s="9">
        <f t="shared" si="4"/>
        <v>0.52923590247897212</v>
      </c>
    </row>
    <row r="91" spans="1:8" ht="14.5" customHeight="1" x14ac:dyDescent="0.25">
      <c r="A91" s="12" t="s">
        <v>158</v>
      </c>
      <c r="B91" s="3" t="s">
        <v>159</v>
      </c>
      <c r="C91" s="3" t="s">
        <v>74</v>
      </c>
      <c r="D91" s="3" t="s">
        <v>121</v>
      </c>
      <c r="E91" s="4" t="s">
        <v>89</v>
      </c>
      <c r="F91" s="8"/>
      <c r="G91" s="8"/>
      <c r="H91" s="9" t="str">
        <f t="shared" si="4"/>
        <v>N/A</v>
      </c>
    </row>
    <row r="92" spans="1:8" ht="14.5" customHeight="1" x14ac:dyDescent="0.25">
      <c r="A92" s="12" t="s">
        <v>158</v>
      </c>
      <c r="B92" s="3" t="s">
        <v>159</v>
      </c>
      <c r="C92" s="3" t="s">
        <v>74</v>
      </c>
      <c r="D92" s="3" t="s">
        <v>121</v>
      </c>
      <c r="E92" s="4" t="s">
        <v>90</v>
      </c>
      <c r="F92" s="8"/>
      <c r="G92" s="8"/>
      <c r="H92" s="9" t="str">
        <f t="shared" si="4"/>
        <v>N/A</v>
      </c>
    </row>
    <row r="93" spans="1:8" ht="14.5" customHeight="1" x14ac:dyDescent="0.25">
      <c r="A93" s="12" t="s">
        <v>158</v>
      </c>
      <c r="B93" s="3" t="s">
        <v>159</v>
      </c>
      <c r="C93" s="3" t="s">
        <v>75</v>
      </c>
      <c r="D93" s="3" t="s">
        <v>129</v>
      </c>
      <c r="E93" s="4" t="s">
        <v>89</v>
      </c>
      <c r="F93" s="8">
        <v>6710075.1249158997</v>
      </c>
      <c r="G93" s="8">
        <v>4799027.7138986001</v>
      </c>
      <c r="H93" s="9">
        <f t="shared" si="4"/>
        <v>0.71519731516549134</v>
      </c>
    </row>
    <row r="94" spans="1:8" ht="14.5" customHeight="1" x14ac:dyDescent="0.25">
      <c r="A94" s="12" t="s">
        <v>158</v>
      </c>
      <c r="B94" s="3" t="s">
        <v>159</v>
      </c>
      <c r="C94" s="3" t="s">
        <v>75</v>
      </c>
      <c r="D94" s="3" t="s">
        <v>129</v>
      </c>
      <c r="E94" s="4" t="s">
        <v>90</v>
      </c>
      <c r="F94" s="8">
        <v>6710075.1249158997</v>
      </c>
      <c r="G94" s="8">
        <v>2025032.3940395</v>
      </c>
      <c r="H94" s="9">
        <f t="shared" si="4"/>
        <v>0.30178982445667935</v>
      </c>
    </row>
    <row r="95" spans="1:8" ht="14.5" customHeight="1" x14ac:dyDescent="0.25">
      <c r="A95" s="12" t="s">
        <v>158</v>
      </c>
      <c r="B95" s="3" t="s">
        <v>159</v>
      </c>
      <c r="C95" s="3" t="s">
        <v>76</v>
      </c>
      <c r="D95" s="3" t="s">
        <v>111</v>
      </c>
      <c r="E95" s="4" t="s">
        <v>89</v>
      </c>
      <c r="F95" s="8">
        <v>5560705.2903550006</v>
      </c>
      <c r="G95" s="8">
        <v>3984998.6803183001</v>
      </c>
      <c r="H95" s="9">
        <f t="shared" si="4"/>
        <v>0.71663547558081331</v>
      </c>
    </row>
    <row r="96" spans="1:8" ht="14.5" customHeight="1" x14ac:dyDescent="0.25">
      <c r="A96" s="12" t="s">
        <v>158</v>
      </c>
      <c r="B96" s="3" t="s">
        <v>159</v>
      </c>
      <c r="C96" s="3" t="s">
        <v>76</v>
      </c>
      <c r="D96" s="3" t="s">
        <v>111</v>
      </c>
      <c r="E96" s="4" t="s">
        <v>90</v>
      </c>
      <c r="F96" s="8">
        <v>5560705.2903550006</v>
      </c>
      <c r="G96" s="8">
        <v>3221064.8203183003</v>
      </c>
      <c r="H96" s="9">
        <f t="shared" si="4"/>
        <v>0.57925472617748897</v>
      </c>
    </row>
    <row r="97" spans="1:8" ht="14.5" customHeight="1" x14ac:dyDescent="0.25">
      <c r="A97" s="12" t="s">
        <v>158</v>
      </c>
      <c r="B97" s="3" t="s">
        <v>159</v>
      </c>
      <c r="C97" s="3" t="s">
        <v>77</v>
      </c>
      <c r="D97" s="3" t="s">
        <v>139</v>
      </c>
      <c r="E97" s="4" t="s">
        <v>89</v>
      </c>
      <c r="F97" s="8">
        <v>28197902.817046598</v>
      </c>
      <c r="G97" s="8">
        <v>33578699.468772002</v>
      </c>
      <c r="H97" s="9">
        <f t="shared" si="4"/>
        <v>1.1908225830352366</v>
      </c>
    </row>
    <row r="98" spans="1:8" ht="14.5" customHeight="1" x14ac:dyDescent="0.25">
      <c r="A98" s="12" t="s">
        <v>158</v>
      </c>
      <c r="B98" s="3" t="s">
        <v>159</v>
      </c>
      <c r="C98" s="3" t="s">
        <v>77</v>
      </c>
      <c r="D98" s="3" t="s">
        <v>139</v>
      </c>
      <c r="E98" s="4" t="s">
        <v>90</v>
      </c>
      <c r="F98" s="8">
        <v>28197902.817046598</v>
      </c>
      <c r="G98" s="8">
        <v>33578699.468772002</v>
      </c>
      <c r="H98" s="9">
        <f t="shared" si="4"/>
        <v>1.1908225830352366</v>
      </c>
    </row>
    <row r="99" spans="1:8" ht="14.5" customHeight="1" x14ac:dyDescent="0.25">
      <c r="A99" s="12" t="s">
        <v>158</v>
      </c>
      <c r="B99" s="3" t="s">
        <v>159</v>
      </c>
      <c r="C99" s="3" t="s">
        <v>78</v>
      </c>
      <c r="D99" s="3" t="s">
        <v>120</v>
      </c>
      <c r="E99" s="4" t="s">
        <v>89</v>
      </c>
      <c r="F99" s="8">
        <v>656502.30057399999</v>
      </c>
      <c r="G99" s="8">
        <v>0</v>
      </c>
      <c r="H99" s="9">
        <f t="shared" si="4"/>
        <v>0</v>
      </c>
    </row>
    <row r="100" spans="1:8" ht="14.5" customHeight="1" x14ac:dyDescent="0.25">
      <c r="A100" s="12" t="s">
        <v>158</v>
      </c>
      <c r="B100" s="3" t="s">
        <v>159</v>
      </c>
      <c r="C100" s="3" t="s">
        <v>78</v>
      </c>
      <c r="D100" s="3" t="s">
        <v>120</v>
      </c>
      <c r="E100" s="4" t="s">
        <v>90</v>
      </c>
      <c r="F100" s="8">
        <v>656502.30057399999</v>
      </c>
      <c r="G100" s="8">
        <v>0</v>
      </c>
      <c r="H100" s="9">
        <f t="shared" si="4"/>
        <v>0</v>
      </c>
    </row>
    <row r="101" spans="1:8" ht="14.5" customHeight="1" x14ac:dyDescent="0.25">
      <c r="A101" s="12" t="s">
        <v>158</v>
      </c>
      <c r="B101" s="3" t="s">
        <v>159</v>
      </c>
      <c r="C101" s="3" t="s">
        <v>79</v>
      </c>
      <c r="D101" s="3" t="s">
        <v>124</v>
      </c>
      <c r="E101" s="4" t="s">
        <v>89</v>
      </c>
      <c r="F101" s="8">
        <v>2512401.8168438994</v>
      </c>
      <c r="G101" s="8">
        <v>2227206.8382663</v>
      </c>
      <c r="H101" s="9">
        <f t="shared" si="4"/>
        <v>0.88648512484525122</v>
      </c>
    </row>
    <row r="102" spans="1:8" ht="14.5" customHeight="1" x14ac:dyDescent="0.25">
      <c r="A102" s="12" t="s">
        <v>158</v>
      </c>
      <c r="B102" s="3" t="s">
        <v>159</v>
      </c>
      <c r="C102" s="3" t="s">
        <v>79</v>
      </c>
      <c r="D102" s="3" t="s">
        <v>124</v>
      </c>
      <c r="E102" s="4" t="s">
        <v>90</v>
      </c>
      <c r="F102" s="8">
        <v>2512401.8168438994</v>
      </c>
      <c r="G102" s="8">
        <v>1202330.7600499</v>
      </c>
      <c r="H102" s="9">
        <f t="shared" si="4"/>
        <v>0.47855830703079105</v>
      </c>
    </row>
    <row r="103" spans="1:8" ht="14.5" customHeight="1" x14ac:dyDescent="0.25">
      <c r="A103" s="12" t="s">
        <v>158</v>
      </c>
      <c r="B103" s="3" t="s">
        <v>159</v>
      </c>
      <c r="C103" s="3" t="s">
        <v>80</v>
      </c>
      <c r="D103" s="3" t="s">
        <v>117</v>
      </c>
      <c r="E103" s="4" t="s">
        <v>89</v>
      </c>
      <c r="F103" s="8">
        <v>6364789.9241632996</v>
      </c>
      <c r="G103" s="8">
        <v>5224844.2748424998</v>
      </c>
      <c r="H103" s="9">
        <f t="shared" si="4"/>
        <v>0.82089815015054801</v>
      </c>
    </row>
    <row r="104" spans="1:8" ht="14.5" customHeight="1" x14ac:dyDescent="0.25">
      <c r="A104" s="12" t="s">
        <v>158</v>
      </c>
      <c r="B104" s="3" t="s">
        <v>159</v>
      </c>
      <c r="C104" s="3" t="s">
        <v>80</v>
      </c>
      <c r="D104" s="3" t="s">
        <v>117</v>
      </c>
      <c r="E104" s="4" t="s">
        <v>90</v>
      </c>
      <c r="F104" s="8">
        <v>6364789.9241632996</v>
      </c>
      <c r="G104" s="8">
        <v>5007077.1848424999</v>
      </c>
      <c r="H104" s="9">
        <f t="shared" si="4"/>
        <v>0.78668380959968898</v>
      </c>
    </row>
    <row r="105" spans="1:8" ht="14.5" customHeight="1" x14ac:dyDescent="0.25">
      <c r="A105" s="12" t="s">
        <v>158</v>
      </c>
      <c r="B105" s="3" t="s">
        <v>159</v>
      </c>
      <c r="C105" s="3" t="s">
        <v>81</v>
      </c>
      <c r="D105" s="3" t="s">
        <v>118</v>
      </c>
      <c r="E105" s="4" t="s">
        <v>89</v>
      </c>
      <c r="F105" s="8">
        <v>4017467.3175053997</v>
      </c>
      <c r="G105" s="8">
        <v>3051807.1097057001</v>
      </c>
      <c r="H105" s="9">
        <f t="shared" si="4"/>
        <v>0.7596345828148976</v>
      </c>
    </row>
    <row r="106" spans="1:8" ht="14.5" customHeight="1" x14ac:dyDescent="0.25">
      <c r="A106" s="12" t="s">
        <v>158</v>
      </c>
      <c r="B106" s="3" t="s">
        <v>159</v>
      </c>
      <c r="C106" s="3" t="s">
        <v>81</v>
      </c>
      <c r="D106" s="3" t="s">
        <v>118</v>
      </c>
      <c r="E106" s="4" t="s">
        <v>90</v>
      </c>
      <c r="F106" s="8">
        <v>4017467.3175053997</v>
      </c>
      <c r="G106" s="8">
        <v>2088314.6397057001</v>
      </c>
      <c r="H106" s="9">
        <f t="shared" si="4"/>
        <v>0.51980874383376818</v>
      </c>
    </row>
    <row r="107" spans="1:8" ht="14.5" customHeight="1" x14ac:dyDescent="0.25">
      <c r="A107" s="12" t="s">
        <v>158</v>
      </c>
      <c r="B107" s="3" t="s">
        <v>159</v>
      </c>
      <c r="C107" s="3" t="s">
        <v>82</v>
      </c>
      <c r="D107" s="3" t="s">
        <v>135</v>
      </c>
      <c r="E107" s="4" t="s">
        <v>89</v>
      </c>
      <c r="F107" s="8">
        <v>2806564.9749417002</v>
      </c>
      <c r="G107" s="8">
        <v>1017324.5000387999</v>
      </c>
      <c r="H107" s="9">
        <f t="shared" si="4"/>
        <v>0.36248029499474976</v>
      </c>
    </row>
    <row r="108" spans="1:8" ht="14.5" customHeight="1" x14ac:dyDescent="0.25">
      <c r="A108" s="12" t="s">
        <v>158</v>
      </c>
      <c r="B108" s="3" t="s">
        <v>159</v>
      </c>
      <c r="C108" s="3" t="s">
        <v>82</v>
      </c>
      <c r="D108" s="3" t="s">
        <v>135</v>
      </c>
      <c r="E108" s="4" t="s">
        <v>90</v>
      </c>
      <c r="F108" s="8">
        <v>2806564.9749417002</v>
      </c>
      <c r="G108" s="8">
        <v>1017324.5000387999</v>
      </c>
      <c r="H108" s="9">
        <f t="shared" si="4"/>
        <v>0.36248029499474976</v>
      </c>
    </row>
    <row r="109" spans="1:8" ht="14.5" customHeight="1" x14ac:dyDescent="0.25">
      <c r="A109" s="12" t="s">
        <v>158</v>
      </c>
      <c r="B109" s="3" t="s">
        <v>159</v>
      </c>
      <c r="C109" s="3" t="s">
        <v>83</v>
      </c>
      <c r="D109" s="3" t="s">
        <v>102</v>
      </c>
      <c r="E109" s="4" t="s">
        <v>89</v>
      </c>
      <c r="F109" s="8">
        <v>4715422.3697144007</v>
      </c>
      <c r="G109" s="8">
        <v>314348.63370910002</v>
      </c>
      <c r="H109" s="9">
        <f t="shared" si="4"/>
        <v>6.6663939953302456E-2</v>
      </c>
    </row>
    <row r="110" spans="1:8" ht="14.5" customHeight="1" x14ac:dyDescent="0.25">
      <c r="A110" s="12" t="s">
        <v>158</v>
      </c>
      <c r="B110" s="3" t="s">
        <v>159</v>
      </c>
      <c r="C110" s="3" t="s">
        <v>83</v>
      </c>
      <c r="D110" s="3" t="s">
        <v>102</v>
      </c>
      <c r="E110" s="4" t="s">
        <v>90</v>
      </c>
      <c r="F110" s="8">
        <v>4715422.3697144007</v>
      </c>
      <c r="G110" s="8">
        <v>314181.91852579999</v>
      </c>
      <c r="H110" s="9">
        <f t="shared" si="4"/>
        <v>6.6628584651013789E-2</v>
      </c>
    </row>
    <row r="111" spans="1:8" ht="14.5" customHeight="1" x14ac:dyDescent="0.25">
      <c r="A111" s="12" t="s">
        <v>158</v>
      </c>
      <c r="B111" s="3" t="s">
        <v>159</v>
      </c>
      <c r="C111" s="3" t="s">
        <v>156</v>
      </c>
      <c r="D111" s="3" t="s">
        <v>99</v>
      </c>
      <c r="E111" s="4" t="s">
        <v>89</v>
      </c>
      <c r="F111" s="8">
        <v>0</v>
      </c>
      <c r="G111" s="8">
        <v>0</v>
      </c>
      <c r="H111" s="9" t="str">
        <f t="shared" ref="H111:H112" si="5">IF(ISERROR(G111/F111)=TRUE,"N/A",G111/F111)</f>
        <v>N/A</v>
      </c>
    </row>
    <row r="112" spans="1:8" ht="14.5" customHeight="1" x14ac:dyDescent="0.25">
      <c r="A112" s="12" t="s">
        <v>158</v>
      </c>
      <c r="B112" s="3" t="s">
        <v>159</v>
      </c>
      <c r="C112" s="3" t="s">
        <v>156</v>
      </c>
      <c r="D112" s="3" t="s">
        <v>99</v>
      </c>
      <c r="E112" s="4" t="s">
        <v>90</v>
      </c>
      <c r="F112" s="8">
        <v>0</v>
      </c>
      <c r="G112" s="8">
        <v>0</v>
      </c>
      <c r="H112" s="9" t="str">
        <f t="shared" si="5"/>
        <v>N/A</v>
      </c>
    </row>
  </sheetData>
  <sheetProtection algorithmName="SHA-512" hashValue="+PU5IijtOdS3FdPP2G6b+iER1uvbURXCMFmGyCS9MwJD5VM7YmHeuUVPeoypZ4YthLGyktkgaqA2wVfo2i+4vw==" saltValue="a7D9dG3+yBRPURg99qxrOQ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7"/>
  <sheetViews>
    <sheetView tabSelected="1"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5.36328125" style="1" bestFit="1" customWidth="1"/>
    <col min="4" max="4" width="26.81640625" style="1" bestFit="1" customWidth="1"/>
    <col min="5" max="5" width="14.1796875" style="1" bestFit="1" customWidth="1"/>
    <col min="6" max="6" width="11.1796875" style="1" bestFit="1" customWidth="1"/>
    <col min="7" max="7" width="15.54296875" style="1" bestFit="1" customWidth="1"/>
    <col min="8" max="8" width="18.81640625" style="1" customWidth="1"/>
    <col min="9" max="16384" width="8.7265625" style="1"/>
  </cols>
  <sheetData>
    <row r="1" spans="1:8" ht="13" x14ac:dyDescent="0.3">
      <c r="A1" s="2" t="s">
        <v>94</v>
      </c>
      <c r="H1" s="18"/>
    </row>
    <row r="2" spans="1:8" s="6" customFormat="1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95</v>
      </c>
      <c r="F2" s="5" t="s">
        <v>96</v>
      </c>
      <c r="G2" s="5" t="s">
        <v>97</v>
      </c>
      <c r="H2" s="13" t="s">
        <v>98</v>
      </c>
    </row>
    <row r="3" spans="1:8" ht="14.5" customHeight="1" x14ac:dyDescent="0.25">
      <c r="A3" s="12" t="s">
        <v>158</v>
      </c>
      <c r="B3" s="3" t="s">
        <v>159</v>
      </c>
      <c r="C3" s="3" t="s">
        <v>31</v>
      </c>
      <c r="D3" s="3" t="s">
        <v>152</v>
      </c>
      <c r="E3" s="7">
        <v>1808299115</v>
      </c>
      <c r="F3" s="7">
        <v>9617654.2799999993</v>
      </c>
      <c r="G3" s="11">
        <f t="shared" ref="G3:G9" si="0">IF(ISERROR(E3/F3)=TRUE,"N/A",E3/F3)</f>
        <v>188.01872705700958</v>
      </c>
      <c r="H3" s="14">
        <v>8853539</v>
      </c>
    </row>
    <row r="4" spans="1:8" ht="14.5" customHeight="1" x14ac:dyDescent="0.25">
      <c r="A4" s="12" t="s">
        <v>158</v>
      </c>
      <c r="B4" s="3" t="s">
        <v>159</v>
      </c>
      <c r="C4" s="3" t="s">
        <v>32</v>
      </c>
      <c r="D4" s="3" t="s">
        <v>151</v>
      </c>
      <c r="E4" s="7">
        <v>1808299115</v>
      </c>
      <c r="F4" s="7">
        <v>9617654.2799999993</v>
      </c>
      <c r="G4" s="11">
        <f t="shared" si="0"/>
        <v>188.01872705700958</v>
      </c>
      <c r="H4" s="14">
        <v>8853539</v>
      </c>
    </row>
    <row r="5" spans="1:8" ht="14.5" customHeight="1" x14ac:dyDescent="0.25">
      <c r="A5" s="12" t="s">
        <v>158</v>
      </c>
      <c r="B5" s="3" t="s">
        <v>159</v>
      </c>
      <c r="C5" s="3" t="s">
        <v>33</v>
      </c>
      <c r="D5" s="3" t="s">
        <v>100</v>
      </c>
      <c r="E5" s="7">
        <v>168617811</v>
      </c>
      <c r="F5" s="7">
        <v>736818.1</v>
      </c>
      <c r="G5" s="11">
        <f t="shared" si="0"/>
        <v>228.84591325864554</v>
      </c>
      <c r="H5" s="14">
        <v>825663</v>
      </c>
    </row>
    <row r="6" spans="1:8" ht="14.5" customHeight="1" x14ac:dyDescent="0.25">
      <c r="A6" s="12" t="s">
        <v>158</v>
      </c>
      <c r="B6" s="3" t="s">
        <v>159</v>
      </c>
      <c r="C6" s="3" t="s">
        <v>34</v>
      </c>
      <c r="D6" s="3" t="s">
        <v>107</v>
      </c>
      <c r="E6" s="7">
        <v>1926151</v>
      </c>
      <c r="F6" s="7">
        <v>30535.1</v>
      </c>
      <c r="G6" s="11">
        <f t="shared" si="0"/>
        <v>63.079898215496264</v>
      </c>
      <c r="H6" s="14">
        <v>19887</v>
      </c>
    </row>
    <row r="7" spans="1:8" ht="14.5" customHeight="1" x14ac:dyDescent="0.25">
      <c r="A7" s="12" t="s">
        <v>158</v>
      </c>
      <c r="B7" s="3" t="s">
        <v>159</v>
      </c>
      <c r="C7" s="3" t="s">
        <v>35</v>
      </c>
      <c r="D7" s="3" t="s">
        <v>108</v>
      </c>
      <c r="E7" s="7">
        <v>2659301</v>
      </c>
      <c r="F7" s="7">
        <v>43258.55</v>
      </c>
      <c r="G7" s="11">
        <f t="shared" si="0"/>
        <v>61.474575546337078</v>
      </c>
      <c r="H7" s="14">
        <v>26969</v>
      </c>
    </row>
    <row r="8" spans="1:8" ht="14.5" customHeight="1" x14ac:dyDescent="0.25">
      <c r="A8" s="12" t="s">
        <v>158</v>
      </c>
      <c r="B8" s="3" t="s">
        <v>159</v>
      </c>
      <c r="C8" s="3" t="s">
        <v>36</v>
      </c>
      <c r="D8" s="3" t="s">
        <v>101</v>
      </c>
      <c r="E8" s="7">
        <v>541897881</v>
      </c>
      <c r="F8" s="7">
        <v>1569914.5</v>
      </c>
      <c r="G8" s="11">
        <f t="shared" si="0"/>
        <v>345.17668382577523</v>
      </c>
      <c r="H8" s="14">
        <v>3166346</v>
      </c>
    </row>
    <row r="9" spans="1:8" ht="14.5" customHeight="1" x14ac:dyDescent="0.25">
      <c r="A9" s="12" t="s">
        <v>158</v>
      </c>
      <c r="B9" s="3" t="s">
        <v>159</v>
      </c>
      <c r="C9" s="3" t="s">
        <v>37</v>
      </c>
      <c r="D9" s="3" t="s">
        <v>105</v>
      </c>
      <c r="E9" s="7">
        <v>21512111</v>
      </c>
      <c r="F9" s="7">
        <v>190170.4</v>
      </c>
      <c r="G9" s="11">
        <f t="shared" si="0"/>
        <v>113.12018589643814</v>
      </c>
      <c r="H9" s="14">
        <v>113994</v>
      </c>
    </row>
    <row r="10" spans="1:8" ht="14.5" customHeight="1" x14ac:dyDescent="0.25">
      <c r="A10" s="12" t="s">
        <v>158</v>
      </c>
      <c r="B10" s="3" t="s">
        <v>159</v>
      </c>
      <c r="C10" s="3" t="s">
        <v>38</v>
      </c>
      <c r="D10" s="3" t="s">
        <v>103</v>
      </c>
      <c r="E10" s="7">
        <v>9798563</v>
      </c>
      <c r="F10" s="7">
        <v>105599.3</v>
      </c>
      <c r="G10" s="11">
        <f t="shared" ref="G10:G55" si="1">IF(ISERROR(E10/F10)=TRUE,"N/A",E10/F10)</f>
        <v>92.790037433960265</v>
      </c>
      <c r="H10" s="14">
        <v>118119</v>
      </c>
    </row>
    <row r="11" spans="1:8" ht="14.5" customHeight="1" x14ac:dyDescent="0.25">
      <c r="A11" s="12" t="s">
        <v>158</v>
      </c>
      <c r="B11" s="3" t="s">
        <v>159</v>
      </c>
      <c r="C11" s="3" t="s">
        <v>39</v>
      </c>
      <c r="D11" s="3" t="s">
        <v>112</v>
      </c>
      <c r="E11" s="7">
        <v>151636</v>
      </c>
      <c r="F11" s="7">
        <v>308.39999999999998</v>
      </c>
      <c r="G11" s="11">
        <f t="shared" ref="G11" si="2">IF(ISERROR(E11/F11)=TRUE,"N/A",E11/F11)</f>
        <v>491.68612191958499</v>
      </c>
      <c r="H11" s="14">
        <v>1275</v>
      </c>
    </row>
    <row r="12" spans="1:8" ht="14.5" customHeight="1" x14ac:dyDescent="0.25">
      <c r="A12" s="12" t="s">
        <v>158</v>
      </c>
      <c r="B12" s="3" t="s">
        <v>159</v>
      </c>
      <c r="C12" s="3" t="s">
        <v>40</v>
      </c>
      <c r="D12" s="3" t="s">
        <v>109</v>
      </c>
      <c r="E12" s="7">
        <v>6751409</v>
      </c>
      <c r="F12" s="7">
        <v>107903.7</v>
      </c>
      <c r="G12" s="11">
        <f t="shared" si="1"/>
        <v>62.568836842480842</v>
      </c>
      <c r="H12" s="14">
        <v>127660</v>
      </c>
    </row>
    <row r="13" spans="1:8" ht="14.5" customHeight="1" x14ac:dyDescent="0.25">
      <c r="A13" s="12" t="s">
        <v>158</v>
      </c>
      <c r="B13" s="3" t="s">
        <v>159</v>
      </c>
      <c r="C13" s="3" t="s">
        <v>41</v>
      </c>
      <c r="D13" s="3" t="s">
        <v>110</v>
      </c>
      <c r="E13" s="7">
        <v>20100655</v>
      </c>
      <c r="F13" s="7">
        <v>210432.8</v>
      </c>
      <c r="G13" s="11">
        <f t="shared" si="1"/>
        <v>95.520541474522986</v>
      </c>
      <c r="H13" s="14">
        <v>337400</v>
      </c>
    </row>
    <row r="14" spans="1:8" ht="14.5" customHeight="1" x14ac:dyDescent="0.25">
      <c r="A14" s="12" t="s">
        <v>158</v>
      </c>
      <c r="B14" s="3" t="s">
        <v>159</v>
      </c>
      <c r="C14" s="3" t="s">
        <v>42</v>
      </c>
      <c r="D14" s="3" t="s">
        <v>104</v>
      </c>
      <c r="E14" s="7">
        <v>56552251</v>
      </c>
      <c r="F14" s="7">
        <v>248671.2</v>
      </c>
      <c r="G14" s="11">
        <f t="shared" si="1"/>
        <v>227.41777495745384</v>
      </c>
      <c r="H14" s="14">
        <v>341829</v>
      </c>
    </row>
    <row r="15" spans="1:8" ht="14.5" customHeight="1" x14ac:dyDescent="0.25">
      <c r="A15" s="12" t="s">
        <v>158</v>
      </c>
      <c r="B15" s="3" t="s">
        <v>159</v>
      </c>
      <c r="C15" s="3" t="s">
        <v>43</v>
      </c>
      <c r="D15" s="3" t="s">
        <v>136</v>
      </c>
      <c r="E15" s="7">
        <v>0</v>
      </c>
      <c r="F15" s="7">
        <v>0</v>
      </c>
      <c r="G15" s="11" t="str">
        <f t="shared" si="1"/>
        <v>N/A</v>
      </c>
      <c r="H15" s="14">
        <v>34</v>
      </c>
    </row>
    <row r="16" spans="1:8" ht="14.5" customHeight="1" x14ac:dyDescent="0.25">
      <c r="A16" s="12" t="s">
        <v>158</v>
      </c>
      <c r="B16" s="3" t="s">
        <v>159</v>
      </c>
      <c r="C16" s="3" t="s">
        <v>44</v>
      </c>
      <c r="D16" s="3" t="s">
        <v>130</v>
      </c>
      <c r="E16" s="7">
        <v>12304852</v>
      </c>
      <c r="F16" s="7">
        <v>74626.3</v>
      </c>
      <c r="G16" s="11">
        <f t="shared" ref="G16" si="3">IF(ISERROR(E16/F16)=TRUE,"N/A",E16/F16)</f>
        <v>164.88626663790112</v>
      </c>
      <c r="H16" s="14">
        <v>49831</v>
      </c>
    </row>
    <row r="17" spans="1:8" ht="14.5" customHeight="1" x14ac:dyDescent="0.25">
      <c r="A17" s="12" t="s">
        <v>158</v>
      </c>
      <c r="B17" s="3" t="s">
        <v>159</v>
      </c>
      <c r="C17" s="3" t="s">
        <v>45</v>
      </c>
      <c r="D17" s="3" t="s">
        <v>142</v>
      </c>
      <c r="E17" s="7">
        <v>9308257</v>
      </c>
      <c r="F17" s="7">
        <v>89097.8</v>
      </c>
      <c r="G17" s="11">
        <f t="shared" si="1"/>
        <v>104.47235509743226</v>
      </c>
      <c r="H17" s="14">
        <v>24504</v>
      </c>
    </row>
    <row r="18" spans="1:8" ht="14.5" customHeight="1" x14ac:dyDescent="0.25">
      <c r="A18" s="12" t="s">
        <v>158</v>
      </c>
      <c r="B18" s="3" t="s">
        <v>159</v>
      </c>
      <c r="C18" s="3" t="s">
        <v>46</v>
      </c>
      <c r="D18" s="3" t="s">
        <v>137</v>
      </c>
      <c r="E18" s="7">
        <v>48792471</v>
      </c>
      <c r="F18" s="7">
        <v>250539.1</v>
      </c>
      <c r="G18" s="11">
        <f t="shared" si="1"/>
        <v>194.74992526116682</v>
      </c>
      <c r="H18" s="14">
        <v>86318</v>
      </c>
    </row>
    <row r="19" spans="1:8" ht="14.5" customHeight="1" x14ac:dyDescent="0.25">
      <c r="A19" s="12" t="s">
        <v>158</v>
      </c>
      <c r="B19" s="3" t="s">
        <v>159</v>
      </c>
      <c r="C19" s="3" t="s">
        <v>47</v>
      </c>
      <c r="D19" s="3" t="s">
        <v>126</v>
      </c>
      <c r="E19" s="7">
        <v>32611959</v>
      </c>
      <c r="F19" s="7">
        <v>204241.92000000001</v>
      </c>
      <c r="G19" s="11">
        <f t="shared" si="1"/>
        <v>159.67319049879671</v>
      </c>
      <c r="H19" s="14">
        <v>155856</v>
      </c>
    </row>
    <row r="20" spans="1:8" ht="14.5" customHeight="1" x14ac:dyDescent="0.25">
      <c r="A20" s="12" t="s">
        <v>158</v>
      </c>
      <c r="B20" s="3" t="s">
        <v>159</v>
      </c>
      <c r="C20" s="3" t="s">
        <v>48</v>
      </c>
      <c r="D20" s="3" t="s">
        <v>125</v>
      </c>
      <c r="E20" s="7">
        <v>13246845</v>
      </c>
      <c r="F20" s="7">
        <v>89940.6</v>
      </c>
      <c r="G20" s="11">
        <f t="shared" si="1"/>
        <v>147.28437435374013</v>
      </c>
      <c r="H20" s="14">
        <v>163899</v>
      </c>
    </row>
    <row r="21" spans="1:8" ht="14.5" customHeight="1" x14ac:dyDescent="0.25">
      <c r="A21" s="12" t="s">
        <v>158</v>
      </c>
      <c r="B21" s="3" t="s">
        <v>159</v>
      </c>
      <c r="C21" s="3" t="s">
        <v>49</v>
      </c>
      <c r="D21" s="3" t="s">
        <v>122</v>
      </c>
      <c r="E21" s="7">
        <v>24498812</v>
      </c>
      <c r="F21" s="7">
        <v>142567.07999999999</v>
      </c>
      <c r="G21" s="11">
        <f t="shared" si="1"/>
        <v>171.84059601978242</v>
      </c>
      <c r="H21" s="14">
        <v>110652</v>
      </c>
    </row>
    <row r="22" spans="1:8" ht="14.5" customHeight="1" x14ac:dyDescent="0.25">
      <c r="A22" s="12" t="s">
        <v>158</v>
      </c>
      <c r="B22" s="3" t="s">
        <v>159</v>
      </c>
      <c r="C22" s="3" t="s">
        <v>50</v>
      </c>
      <c r="D22" s="3" t="s">
        <v>127</v>
      </c>
      <c r="E22" s="7">
        <v>12710895</v>
      </c>
      <c r="F22" s="7">
        <v>110519.16</v>
      </c>
      <c r="G22" s="11">
        <f t="shared" si="1"/>
        <v>115.01078184090433</v>
      </c>
      <c r="H22" s="14">
        <v>79728</v>
      </c>
    </row>
    <row r="23" spans="1:8" ht="14.5" customHeight="1" x14ac:dyDescent="0.25">
      <c r="A23" s="12" t="s">
        <v>158</v>
      </c>
      <c r="B23" s="3" t="s">
        <v>159</v>
      </c>
      <c r="C23" s="3" t="s">
        <v>51</v>
      </c>
      <c r="D23" s="3" t="s">
        <v>128</v>
      </c>
      <c r="E23" s="7">
        <v>5843779</v>
      </c>
      <c r="F23" s="7">
        <v>93762.9</v>
      </c>
      <c r="G23" s="11">
        <f t="shared" si="1"/>
        <v>62.325066737483596</v>
      </c>
      <c r="H23" s="14">
        <v>36932</v>
      </c>
    </row>
    <row r="24" spans="1:8" ht="14.5" customHeight="1" x14ac:dyDescent="0.25">
      <c r="A24" s="12" t="s">
        <v>158</v>
      </c>
      <c r="B24" s="3" t="s">
        <v>159</v>
      </c>
      <c r="C24" s="3" t="s">
        <v>52</v>
      </c>
      <c r="D24" s="3" t="s">
        <v>145</v>
      </c>
      <c r="E24" s="7">
        <v>73204462</v>
      </c>
      <c r="F24" s="7">
        <v>470802.9</v>
      </c>
      <c r="G24" s="11">
        <f t="shared" si="1"/>
        <v>155.48855370262163</v>
      </c>
      <c r="H24" s="14">
        <v>93818</v>
      </c>
    </row>
    <row r="25" spans="1:8" ht="14.5" customHeight="1" x14ac:dyDescent="0.25">
      <c r="A25" s="12" t="s">
        <v>158</v>
      </c>
      <c r="B25" s="3" t="s">
        <v>159</v>
      </c>
      <c r="C25" s="3" t="s">
        <v>53</v>
      </c>
      <c r="D25" s="3" t="s">
        <v>143</v>
      </c>
      <c r="E25" s="7">
        <v>0</v>
      </c>
      <c r="F25" s="7">
        <v>0</v>
      </c>
      <c r="G25" s="11" t="str">
        <f t="shared" si="1"/>
        <v>N/A</v>
      </c>
      <c r="H25" s="14">
        <v>0</v>
      </c>
    </row>
    <row r="26" spans="1:8" ht="14.5" customHeight="1" x14ac:dyDescent="0.25">
      <c r="A26" s="12" t="s">
        <v>158</v>
      </c>
      <c r="B26" s="3" t="s">
        <v>159</v>
      </c>
      <c r="C26" s="3" t="s">
        <v>54</v>
      </c>
      <c r="D26" s="3" t="s">
        <v>146</v>
      </c>
      <c r="E26" s="7">
        <v>73723470</v>
      </c>
      <c r="F26" s="7">
        <v>444089.1</v>
      </c>
      <c r="G26" s="11">
        <f t="shared" si="1"/>
        <v>166.01053707465462</v>
      </c>
      <c r="H26" s="14">
        <v>90954</v>
      </c>
    </row>
    <row r="27" spans="1:8" ht="14.5" customHeight="1" x14ac:dyDescent="0.25">
      <c r="A27" s="12" t="s">
        <v>158</v>
      </c>
      <c r="B27" s="3" t="s">
        <v>159</v>
      </c>
      <c r="C27" s="3" t="s">
        <v>55</v>
      </c>
      <c r="D27" s="3" t="s">
        <v>147</v>
      </c>
      <c r="E27" s="7">
        <v>70072691</v>
      </c>
      <c r="F27" s="7">
        <v>404930.3</v>
      </c>
      <c r="G27" s="11">
        <f t="shared" si="1"/>
        <v>173.04877160340928</v>
      </c>
      <c r="H27" s="14">
        <v>78874</v>
      </c>
    </row>
    <row r="28" spans="1:8" ht="14.5" customHeight="1" x14ac:dyDescent="0.25">
      <c r="A28" s="12" t="s">
        <v>158</v>
      </c>
      <c r="B28" s="3" t="s">
        <v>159</v>
      </c>
      <c r="C28" s="3" t="s">
        <v>56</v>
      </c>
      <c r="D28" s="3" t="s">
        <v>119</v>
      </c>
      <c r="E28" s="7">
        <v>3906286</v>
      </c>
      <c r="F28" s="7">
        <v>37001.599999999999</v>
      </c>
      <c r="G28" s="11">
        <f t="shared" si="1"/>
        <v>105.57073207645075</v>
      </c>
      <c r="H28" s="14">
        <v>21584</v>
      </c>
    </row>
    <row r="29" spans="1:8" ht="14.5" customHeight="1" x14ac:dyDescent="0.25">
      <c r="A29" s="12" t="s">
        <v>158</v>
      </c>
      <c r="B29" s="3" t="s">
        <v>159</v>
      </c>
      <c r="C29" s="3" t="s">
        <v>57</v>
      </c>
      <c r="D29" s="3" t="s">
        <v>140</v>
      </c>
      <c r="E29" s="7">
        <v>23304768</v>
      </c>
      <c r="F29" s="7">
        <v>150726.23000000001</v>
      </c>
      <c r="G29" s="11">
        <f t="shared" si="1"/>
        <v>154.61653887316095</v>
      </c>
      <c r="H29" s="14">
        <v>57259</v>
      </c>
    </row>
    <row r="30" spans="1:8" ht="14.5" customHeight="1" x14ac:dyDescent="0.25">
      <c r="A30" s="12" t="s">
        <v>158</v>
      </c>
      <c r="B30" s="3" t="s">
        <v>159</v>
      </c>
      <c r="C30" s="3" t="s">
        <v>155</v>
      </c>
      <c r="D30" s="3" t="s">
        <v>154</v>
      </c>
      <c r="E30" s="7">
        <v>68872944</v>
      </c>
      <c r="F30" s="7">
        <v>364907.56</v>
      </c>
      <c r="G30" s="11">
        <f t="shared" ref="G30" si="4">IF(ISERROR(E30/F30)=TRUE,"N/A",E30/F30)</f>
        <v>188.74079780643623</v>
      </c>
      <c r="H30" s="14">
        <v>143743</v>
      </c>
    </row>
    <row r="31" spans="1:8" ht="14.5" customHeight="1" x14ac:dyDescent="0.25">
      <c r="A31" s="12" t="s">
        <v>158</v>
      </c>
      <c r="B31" s="3" t="s">
        <v>159</v>
      </c>
      <c r="C31" s="3" t="s">
        <v>58</v>
      </c>
      <c r="D31" s="3" t="s">
        <v>149</v>
      </c>
      <c r="E31" s="7">
        <v>35926421</v>
      </c>
      <c r="F31" s="7">
        <v>220637.68</v>
      </c>
      <c r="G31" s="11">
        <f t="shared" si="1"/>
        <v>162.82994364335232</v>
      </c>
      <c r="H31" s="14">
        <v>92015</v>
      </c>
    </row>
    <row r="32" spans="1:8" ht="14.5" customHeight="1" x14ac:dyDescent="0.25">
      <c r="A32" s="12" t="s">
        <v>158</v>
      </c>
      <c r="B32" s="3" t="s">
        <v>159</v>
      </c>
      <c r="C32" s="3" t="s">
        <v>59</v>
      </c>
      <c r="D32" s="3" t="s">
        <v>150</v>
      </c>
      <c r="E32" s="7">
        <v>16738983</v>
      </c>
      <c r="F32" s="7">
        <v>150575.1</v>
      </c>
      <c r="G32" s="11">
        <f t="shared" si="1"/>
        <v>111.16700570014564</v>
      </c>
      <c r="H32" s="14">
        <v>24113</v>
      </c>
    </row>
    <row r="33" spans="1:8" ht="14.5" customHeight="1" x14ac:dyDescent="0.25">
      <c r="A33" s="12" t="s">
        <v>158</v>
      </c>
      <c r="B33" s="3" t="s">
        <v>159</v>
      </c>
      <c r="C33" s="3" t="s">
        <v>60</v>
      </c>
      <c r="D33" s="3" t="s">
        <v>148</v>
      </c>
      <c r="E33" s="7">
        <v>46732688</v>
      </c>
      <c r="F33" s="7">
        <v>249258.7</v>
      </c>
      <c r="G33" s="11">
        <f t="shared" si="1"/>
        <v>187.48668752585164</v>
      </c>
      <c r="H33" s="14">
        <v>98708</v>
      </c>
    </row>
    <row r="34" spans="1:8" ht="14.5" customHeight="1" x14ac:dyDescent="0.25">
      <c r="A34" s="12" t="s">
        <v>158</v>
      </c>
      <c r="B34" s="3" t="s">
        <v>159</v>
      </c>
      <c r="C34" s="3" t="s">
        <v>61</v>
      </c>
      <c r="D34" s="3" t="s">
        <v>131</v>
      </c>
      <c r="E34" s="7">
        <v>41283461</v>
      </c>
      <c r="F34" s="7">
        <v>339440.25</v>
      </c>
      <c r="G34" s="11">
        <f t="shared" si="1"/>
        <v>121.62217356368315</v>
      </c>
      <c r="H34" s="14">
        <v>481650</v>
      </c>
    </row>
    <row r="35" spans="1:8" ht="14.5" customHeight="1" x14ac:dyDescent="0.25">
      <c r="A35" s="12" t="s">
        <v>158</v>
      </c>
      <c r="B35" s="3" t="s">
        <v>159</v>
      </c>
      <c r="C35" s="3" t="s">
        <v>62</v>
      </c>
      <c r="D35" s="3" t="s">
        <v>134</v>
      </c>
      <c r="E35" s="7">
        <v>33677006</v>
      </c>
      <c r="F35" s="7">
        <v>290772.90000000002</v>
      </c>
      <c r="G35" s="11">
        <f t="shared" si="1"/>
        <v>115.8189294807047</v>
      </c>
      <c r="H35" s="14">
        <v>229626</v>
      </c>
    </row>
    <row r="36" spans="1:8" ht="14.5" customHeight="1" x14ac:dyDescent="0.25">
      <c r="A36" s="12" t="s">
        <v>158</v>
      </c>
      <c r="B36" s="3" t="s">
        <v>159</v>
      </c>
      <c r="C36" s="3" t="s">
        <v>63</v>
      </c>
      <c r="D36" s="3" t="s">
        <v>132</v>
      </c>
      <c r="E36" s="7">
        <v>21880000</v>
      </c>
      <c r="F36" s="7">
        <v>260452.4</v>
      </c>
      <c r="G36" s="11">
        <f t="shared" si="1"/>
        <v>84.007672803168646</v>
      </c>
      <c r="H36" s="14">
        <v>307737</v>
      </c>
    </row>
    <row r="37" spans="1:8" ht="14.5" customHeight="1" x14ac:dyDescent="0.25">
      <c r="A37" s="12" t="s">
        <v>158</v>
      </c>
      <c r="B37" s="3" t="s">
        <v>159</v>
      </c>
      <c r="C37" s="3" t="s">
        <v>64</v>
      </c>
      <c r="D37" s="3" t="s">
        <v>133</v>
      </c>
      <c r="E37" s="7">
        <v>32450519</v>
      </c>
      <c r="F37" s="7">
        <v>331570.5</v>
      </c>
      <c r="G37" s="11">
        <f t="shared" si="1"/>
        <v>97.869137935974408</v>
      </c>
      <c r="H37" s="14">
        <v>228640</v>
      </c>
    </row>
    <row r="38" spans="1:8" ht="14.5" customHeight="1" x14ac:dyDescent="0.25">
      <c r="A38" s="12" t="s">
        <v>158</v>
      </c>
      <c r="B38" s="3" t="s">
        <v>159</v>
      </c>
      <c r="C38" s="3" t="s">
        <v>65</v>
      </c>
      <c r="D38" s="3" t="s">
        <v>106</v>
      </c>
      <c r="E38" s="7">
        <v>2820949</v>
      </c>
      <c r="F38" s="7">
        <v>43492.6</v>
      </c>
      <c r="G38" s="11">
        <f t="shared" si="1"/>
        <v>64.860436028197896</v>
      </c>
      <c r="H38" s="14">
        <v>18252</v>
      </c>
    </row>
    <row r="39" spans="1:8" ht="14.5" customHeight="1" x14ac:dyDescent="0.25">
      <c r="A39" s="12" t="s">
        <v>158</v>
      </c>
      <c r="B39" s="3" t="s">
        <v>159</v>
      </c>
      <c r="C39" s="3" t="s">
        <v>66</v>
      </c>
      <c r="D39" s="3" t="s">
        <v>123</v>
      </c>
      <c r="E39" s="7">
        <v>8784149</v>
      </c>
      <c r="F39" s="7">
        <v>57639.5</v>
      </c>
      <c r="G39" s="11">
        <f t="shared" si="1"/>
        <v>152.39807770712792</v>
      </c>
      <c r="H39" s="14">
        <v>45850</v>
      </c>
    </row>
    <row r="40" spans="1:8" ht="14.5" customHeight="1" x14ac:dyDescent="0.25">
      <c r="A40" s="12" t="s">
        <v>158</v>
      </c>
      <c r="B40" s="3" t="s">
        <v>159</v>
      </c>
      <c r="C40" s="3" t="s">
        <v>67</v>
      </c>
      <c r="D40" s="3" t="s">
        <v>144</v>
      </c>
      <c r="E40" s="7">
        <v>40290342</v>
      </c>
      <c r="F40" s="7">
        <v>192572.79999999999</v>
      </c>
      <c r="G40" s="11">
        <f t="shared" si="1"/>
        <v>209.22135420994036</v>
      </c>
      <c r="H40" s="14">
        <v>99049</v>
      </c>
    </row>
    <row r="41" spans="1:8" ht="14.5" customHeight="1" x14ac:dyDescent="0.25">
      <c r="A41" s="12" t="s">
        <v>158</v>
      </c>
      <c r="B41" s="3" t="s">
        <v>159</v>
      </c>
      <c r="C41" s="3" t="s">
        <v>68</v>
      </c>
      <c r="D41" s="3" t="s">
        <v>113</v>
      </c>
      <c r="E41" s="7">
        <v>12612420</v>
      </c>
      <c r="F41" s="7">
        <v>79099.899999999994</v>
      </c>
      <c r="G41" s="11">
        <f t="shared" si="1"/>
        <v>159.44925341245693</v>
      </c>
      <c r="H41" s="14">
        <v>93801</v>
      </c>
    </row>
    <row r="42" spans="1:8" ht="14.5" customHeight="1" x14ac:dyDescent="0.25">
      <c r="A42" s="12" t="s">
        <v>158</v>
      </c>
      <c r="B42" s="3" t="s">
        <v>159</v>
      </c>
      <c r="C42" s="3" t="s">
        <v>69</v>
      </c>
      <c r="D42" s="3" t="s">
        <v>114</v>
      </c>
      <c r="E42" s="7">
        <v>12090658</v>
      </c>
      <c r="F42" s="7">
        <v>68121.399999999994</v>
      </c>
      <c r="G42" s="11">
        <f t="shared" si="1"/>
        <v>177.48692774957649</v>
      </c>
      <c r="H42" s="14">
        <v>103788</v>
      </c>
    </row>
    <row r="43" spans="1:8" ht="14.5" customHeight="1" x14ac:dyDescent="0.25">
      <c r="A43" s="12" t="s">
        <v>158</v>
      </c>
      <c r="B43" s="3" t="s">
        <v>159</v>
      </c>
      <c r="C43" s="3" t="s">
        <v>70</v>
      </c>
      <c r="D43" s="3" t="s">
        <v>138</v>
      </c>
      <c r="E43" s="7">
        <v>25824955</v>
      </c>
      <c r="F43" s="7">
        <v>147419.1</v>
      </c>
      <c r="G43" s="11">
        <f t="shared" si="1"/>
        <v>175.1805227409474</v>
      </c>
      <c r="H43" s="14">
        <v>93360</v>
      </c>
    </row>
    <row r="44" spans="1:8" ht="14.5" customHeight="1" x14ac:dyDescent="0.25">
      <c r="A44" s="12" t="s">
        <v>158</v>
      </c>
      <c r="B44" s="3" t="s">
        <v>159</v>
      </c>
      <c r="C44" s="3" t="s">
        <v>71</v>
      </c>
      <c r="D44" s="3" t="s">
        <v>115</v>
      </c>
      <c r="E44" s="7">
        <v>19145436</v>
      </c>
      <c r="F44" s="7">
        <v>114581.6</v>
      </c>
      <c r="G44" s="11">
        <f t="shared" si="1"/>
        <v>167.08996907007756</v>
      </c>
      <c r="H44" s="14">
        <v>146776</v>
      </c>
    </row>
    <row r="45" spans="1:8" ht="14.5" customHeight="1" x14ac:dyDescent="0.25">
      <c r="A45" s="12" t="s">
        <v>158</v>
      </c>
      <c r="B45" s="3" t="s">
        <v>159</v>
      </c>
      <c r="C45" s="3" t="s">
        <v>72</v>
      </c>
      <c r="D45" s="3" t="s">
        <v>116</v>
      </c>
      <c r="E45" s="7">
        <v>3587799</v>
      </c>
      <c r="F45" s="7">
        <v>21184.799999999999</v>
      </c>
      <c r="G45" s="11">
        <f t="shared" si="1"/>
        <v>169.35722782372267</v>
      </c>
      <c r="H45" s="14">
        <v>41803</v>
      </c>
    </row>
    <row r="46" spans="1:8" ht="14.5" customHeight="1" x14ac:dyDescent="0.25">
      <c r="A46" s="12" t="s">
        <v>158</v>
      </c>
      <c r="B46" s="3" t="s">
        <v>159</v>
      </c>
      <c r="C46" s="3" t="s">
        <v>73</v>
      </c>
      <c r="D46" s="3" t="s">
        <v>141</v>
      </c>
      <c r="E46" s="7">
        <v>33626782</v>
      </c>
      <c r="F46" s="7">
        <v>250996.2</v>
      </c>
      <c r="G46" s="11">
        <f t="shared" si="1"/>
        <v>133.97327130848993</v>
      </c>
      <c r="H46" s="14">
        <v>82183</v>
      </c>
    </row>
    <row r="47" spans="1:8" ht="14.5" customHeight="1" x14ac:dyDescent="0.25">
      <c r="A47" s="12" t="s">
        <v>158</v>
      </c>
      <c r="B47" s="3" t="s">
        <v>159</v>
      </c>
      <c r="C47" s="3" t="s">
        <v>74</v>
      </c>
      <c r="D47" s="3" t="s">
        <v>121</v>
      </c>
      <c r="E47" s="7"/>
      <c r="F47" s="7"/>
      <c r="G47" s="11" t="str">
        <f t="shared" si="1"/>
        <v>N/A</v>
      </c>
      <c r="H47" s="14">
        <v>0</v>
      </c>
    </row>
    <row r="48" spans="1:8" ht="14.5" customHeight="1" x14ac:dyDescent="0.25">
      <c r="A48" s="12" t="s">
        <v>158</v>
      </c>
      <c r="B48" s="3" t="s">
        <v>159</v>
      </c>
      <c r="C48" s="3" t="s">
        <v>75</v>
      </c>
      <c r="D48" s="3" t="s">
        <v>129</v>
      </c>
      <c r="E48" s="7">
        <v>9391125</v>
      </c>
      <c r="F48" s="7">
        <v>98212.800000000003</v>
      </c>
      <c r="G48" s="11">
        <f t="shared" si="1"/>
        <v>95.620173745173744</v>
      </c>
      <c r="H48" s="14">
        <v>49866</v>
      </c>
    </row>
    <row r="49" spans="1:8" ht="14.5" customHeight="1" x14ac:dyDescent="0.25">
      <c r="A49" s="12" t="s">
        <v>158</v>
      </c>
      <c r="B49" s="3" t="s">
        <v>159</v>
      </c>
      <c r="C49" s="3" t="s">
        <v>76</v>
      </c>
      <c r="D49" s="3" t="s">
        <v>111</v>
      </c>
      <c r="E49" s="7">
        <v>12240212</v>
      </c>
      <c r="F49" s="7">
        <v>64209.599999999999</v>
      </c>
      <c r="G49" s="11">
        <f t="shared" si="1"/>
        <v>190.62900251675762</v>
      </c>
      <c r="H49" s="14">
        <v>59459</v>
      </c>
    </row>
    <row r="50" spans="1:8" ht="14.5" customHeight="1" x14ac:dyDescent="0.25">
      <c r="A50" s="12" t="s">
        <v>158</v>
      </c>
      <c r="B50" s="3" t="s">
        <v>159</v>
      </c>
      <c r="C50" s="3" t="s">
        <v>77</v>
      </c>
      <c r="D50" s="3" t="s">
        <v>139</v>
      </c>
      <c r="E50" s="7">
        <v>61968690</v>
      </c>
      <c r="F50" s="7">
        <v>152270.1</v>
      </c>
      <c r="G50" s="11">
        <f t="shared" si="1"/>
        <v>406.96558286886261</v>
      </c>
      <c r="H50" s="14">
        <v>72478</v>
      </c>
    </row>
    <row r="51" spans="1:8" ht="14.5" customHeight="1" x14ac:dyDescent="0.25">
      <c r="A51" s="12" t="s">
        <v>158</v>
      </c>
      <c r="B51" s="3" t="s">
        <v>159</v>
      </c>
      <c r="C51" s="3" t="s">
        <v>78</v>
      </c>
      <c r="D51" s="3" t="s">
        <v>120</v>
      </c>
      <c r="E51" s="7">
        <v>0</v>
      </c>
      <c r="F51" s="7">
        <v>0</v>
      </c>
      <c r="G51" s="11" t="str">
        <f t="shared" si="1"/>
        <v>N/A</v>
      </c>
      <c r="H51" s="14">
        <v>0</v>
      </c>
    </row>
    <row r="52" spans="1:8" ht="14.5" customHeight="1" x14ac:dyDescent="0.25">
      <c r="A52" s="12" t="s">
        <v>158</v>
      </c>
      <c r="B52" s="3" t="s">
        <v>159</v>
      </c>
      <c r="C52" s="3" t="s">
        <v>79</v>
      </c>
      <c r="D52" s="3" t="s">
        <v>124</v>
      </c>
      <c r="E52" s="7">
        <v>3958545</v>
      </c>
      <c r="F52" s="7">
        <v>31883.200000000001</v>
      </c>
      <c r="G52" s="11">
        <f t="shared" si="1"/>
        <v>124.15770688011241</v>
      </c>
      <c r="H52" s="14">
        <v>25945</v>
      </c>
    </row>
    <row r="53" spans="1:8" ht="14.5" customHeight="1" x14ac:dyDescent="0.25">
      <c r="A53" s="12" t="s">
        <v>158</v>
      </c>
      <c r="B53" s="3" t="s">
        <v>159</v>
      </c>
      <c r="C53" s="3" t="s">
        <v>80</v>
      </c>
      <c r="D53" s="3" t="s">
        <v>117</v>
      </c>
      <c r="E53" s="7">
        <v>19450490</v>
      </c>
      <c r="F53" s="7">
        <v>86538.3</v>
      </c>
      <c r="G53" s="11">
        <f t="shared" si="1"/>
        <v>224.76163733283411</v>
      </c>
      <c r="H53" s="14">
        <v>85589</v>
      </c>
    </row>
    <row r="54" spans="1:8" ht="14.5" customHeight="1" x14ac:dyDescent="0.25">
      <c r="A54" s="12" t="s">
        <v>158</v>
      </c>
      <c r="B54" s="3" t="s">
        <v>159</v>
      </c>
      <c r="C54" s="3" t="s">
        <v>81</v>
      </c>
      <c r="D54" s="3" t="s">
        <v>118</v>
      </c>
      <c r="E54" s="7">
        <v>11447225</v>
      </c>
      <c r="F54" s="7">
        <v>121969.8</v>
      </c>
      <c r="G54" s="11">
        <f t="shared" si="1"/>
        <v>93.852945565213687</v>
      </c>
      <c r="H54" s="14">
        <v>99723</v>
      </c>
    </row>
    <row r="55" spans="1:8" ht="14.5" customHeight="1" x14ac:dyDescent="0.25">
      <c r="A55" s="12" t="s">
        <v>158</v>
      </c>
      <c r="B55" s="3" t="s">
        <v>159</v>
      </c>
      <c r="C55" s="3" t="s">
        <v>82</v>
      </c>
      <c r="D55" s="3" t="s">
        <v>135</v>
      </c>
      <c r="E55" s="7">
        <v>0</v>
      </c>
      <c r="F55" s="7">
        <v>30811.25</v>
      </c>
      <c r="G55" s="11">
        <f t="shared" si="1"/>
        <v>0</v>
      </c>
      <c r="H55" s="14">
        <v>0</v>
      </c>
    </row>
    <row r="56" spans="1:8" ht="14.5" customHeight="1" x14ac:dyDescent="0.25">
      <c r="A56" s="12" t="s">
        <v>158</v>
      </c>
      <c r="B56" s="3" t="s">
        <v>159</v>
      </c>
      <c r="C56" s="3" t="s">
        <v>83</v>
      </c>
      <c r="D56" s="3" t="s">
        <v>102</v>
      </c>
      <c r="E56" s="7">
        <v>0</v>
      </c>
      <c r="F56" s="7">
        <v>42579.199999999997</v>
      </c>
      <c r="G56" s="11">
        <f t="shared" ref="G56" si="5">IF(ISERROR(E56/F56)=TRUE,"N/A",E56/F56)</f>
        <v>0</v>
      </c>
      <c r="H56" s="14">
        <v>0</v>
      </c>
    </row>
    <row r="57" spans="1:8" ht="14.5" customHeight="1" x14ac:dyDescent="0.25">
      <c r="A57" s="12" t="s">
        <v>158</v>
      </c>
      <c r="B57" s="3" t="s">
        <v>159</v>
      </c>
      <c r="C57" s="3" t="s">
        <v>156</v>
      </c>
      <c r="D57" s="3" t="s">
        <v>99</v>
      </c>
      <c r="E57" s="7">
        <v>0</v>
      </c>
      <c r="F57" s="7">
        <v>0</v>
      </c>
      <c r="G57" s="11" t="str">
        <f t="shared" ref="G57" si="6">IF(ISERROR(E57/F57)=TRUE,"N/A",E57/F57)</f>
        <v>N/A</v>
      </c>
      <c r="H57" s="14">
        <v>0</v>
      </c>
    </row>
  </sheetData>
  <sheetProtection algorithmName="SHA-512" hashValue="UpNP9Z6UpfJGR42pg22CButoi/+gTePZT3jEVTdy2AW0l4ZqfGTel8izVZo/3i/w+/sqQ6hkxRi5zQlGHYj7fw==" saltValue="l54Wk/4hAaXLZZA2pMBaG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8" ma:contentTypeDescription="Create a new document." ma:contentTypeScope="" ma:versionID="54a52af22c4bf22839a672a9db29ac12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642A5AEF-CE4A-4C7C-94F3-49FFBC638064}"/>
</file>

<file path=customXml/itemProps2.xml><?xml version="1.0" encoding="utf-8"?>
<ds:datastoreItem xmlns:ds="http://schemas.openxmlformats.org/officeDocument/2006/customXml" ds:itemID="{96CCB854-A12F-462C-9D83-F57F84DAFB76}"/>
</file>

<file path=customXml/itemProps3.xml><?xml version="1.0" encoding="utf-8"?>
<ds:datastoreItem xmlns:ds="http://schemas.openxmlformats.org/officeDocument/2006/customXml" ds:itemID="{FCB5F4F3-2965-4982-80CB-C8092F4E9D22}"/>
</file>

<file path=docMetadata/LabelInfo.xml><?xml version="1.0" encoding="utf-8"?>
<clbl:labelList xmlns:clbl="http://schemas.microsoft.com/office/2020/mipLabelMetadata">
  <clbl:label id="{6197edc2-01c0-4b24-8919-8f827d5c4dfa}" enabled="0" method="" siteId="{6197edc2-01c0-4b24-8919-8f827d5c4df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2025-09-23T15:58:01Z</dcterms:created>
  <dcterms:modified xsi:type="dcterms:W3CDTF">2025-09-23T15:59:08Z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